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<sst xmlns="http://schemas.openxmlformats.org/spreadsheetml/2006/main" count="118" uniqueCount="118">
  <si>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</si>
  <si>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QDE022</t>
  </si>
  <si>
    <t xml:space="preserve">m²</t>
  </si>
  <si>
    <t xml:space="preserve">Cubierta plana no transitable, no ventilada, ajardinada extensiva, tipo invertida.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</si>
  <si>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ajardinada extensiva (ecológica),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LBM(SBS)-30-FV, Glasdan 30 P Elast "DANOSA", previa imprimación con emulsión asfáltica aniónica con cargas tipo EB Maxdan Caucho, "DANOSA", y lámina de betún modificado con elastómero SBS, LBM(SBS)-50/G-FP, Esterdan Plus 50/GP Elast Verde Jardín "DANOSA" adherida a la anterior con soplete, sin coincidir sus juntas; CAPA SEPARADORA BAJO AISLAMIENTO: geotextil no tejido compuesto por fibras de poliéster unidas por agujeteado, Danofelt PY 150 "DANOSA",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Danofelt PY 150 "DANOSA", (150 g/m²); CAPA DRENANTE Y RETENEDORA DE AGUA: lámina drenante y retenedora de agua de estructura nodular de polietileno de alta densidad (PEAD/HDPE), Danodren R-20 "DANOSA", con nódulos de 20 mm de altura; CAPA FILTRANTE: geotextil no tejido sintético, termosoldado, de polipropileno-polietileno, Danofelt PP 200 "DANOSA", con una resistencia a la tracción longitudinal de 10 kN/m, una resistencia a la tracción transversal de 16 kN/m, una apertura de cono al ensayo de perforación dinámica según UNE-EN ISO 13433 inferior a 18,12 mm, resistencia CBR a punzonamiento 2,34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</si>
  <si>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</si>
  <si>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</si>
  <si>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</si>
  <si>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</si>
  <si>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</si>
  <si>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</si>
  <si>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</si>
  <si>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</si>
  <si>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</si>
  <si>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</si>
  <si>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</si>
  <si>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</si>
  <si>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</si>
  <si>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</si>
  <si>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</si>
  <si>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</si>
  <si>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</si>
  <si>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</si>
  <si>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</si>
  <si>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</si>
  <si>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</si>
  <si>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</si>
  <si>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</si>
  <si>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</si>
  <si>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</si>
  <si>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mt14ldg010bud</t>
  </si>
  <si>
    <t xml:space="preserve">m²</t>
  </si>
  <si>
    <t xml:space="preserve">Lámina de betún modificado con elastómero SBS, LBM(SBS)-50/G-FP, Esterdan Plus 50/GP Elast Verde Jardín "DANOSA", masa nominal 5 kg/m², con armadura de fieltro de poliéster reforzado y estabilizado de 150 g/m², con autoprotección mineral de color verde, con resistencia a la penetración de raíces. Según UNE-EN 13707.</t>
  </si>
  <si>
    <t xml:space="preserve">mt14ldn010bb</t>
  </si>
  <si>
    <t xml:space="preserve">m²</t>
  </si>
  <si>
    <t xml:space="preserve">Lámina de betún modificado con elastómero SBS, LBM(SBS)-30-FV, Glasdan 30 P Elast "DANOSA", masa nominal 3 kg/m², con armadura de fieltro de fibra de vidrio de 60 g/m², de superficie no protegida. Según UNE-EN 13707.</t>
  </si>
  <si>
    <t xml:space="preserve">mt14ied010d</t>
  </si>
  <si>
    <t xml:space="preserve">kg</t>
  </si>
  <si>
    <t xml:space="preserve">Emulsión asfáltica aniónica con cargas tipo EB Maxdan Caucho, "DANOSA", según UNE 104231.</t>
  </si>
  <si>
    <t xml:space="preserve">mt14gsn020gda</t>
  </si>
  <si>
    <t xml:space="preserve">m²</t>
  </si>
  <si>
    <t xml:space="preserve">Geotextil no tejido compuesto por fibras de poliéster unidas por agujeteado, Danofelt PY 150 "DANOSA", con una resistencia a la tracción longitudinal de 1,3 kN/m, una resistencia a la tracción transversal de 1,3 kN/m, una apertura de cono al ensayo de perforación dinámica según UNE-EN ISO 13433 inferior a 35 mm, resistencia CBR a punzonamiento 0,4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</si>
  <si>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</si>
  <si>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</si>
  <si>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</si>
  <si>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mt14gdd010bu</t>
  </si>
  <si>
    <t xml:space="preserve">m²</t>
  </si>
  <si>
    <t xml:space="preserve">Lámina drenante y retenedora de agua de estructura nodular de polietileno de alta densidad (PEAD/HDPE), Danodren R-20 "DANOSA", con nódulos de 20 mm de altura, resistencia a la compresión 180 kN/m² según UNE-EN ISO 604.</t>
  </si>
  <si>
    <t xml:space="preserve">mt14gsn010pa</t>
  </si>
  <si>
    <t xml:space="preserve">m²</t>
  </si>
  <si>
    <t xml:space="preserve">Geotextil no tejido sintético, termosoldado, de polipropileno-polietileno, Danofelt PP 200 "DANOSA", con una resistencia a la tracción longitudinal de 10 kN/m, una resistencia a la tracción transversal de 16 kN/m, una apertura de cono al ensayo de perforación dinámica según UNE-EN ISO 13433 inferior a 18,12 mm, resistencia CBR a punzonamiento 2,34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</si>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</sst>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43.95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16.53</v>
      </c>
      <c r="K16" s="12">
        <f ca="1">ROUND(INDIRECT(ADDRESS(ROW()+(0), COLUMN()+(-2), 1))*INDIRECT(ADDRESS(ROW()+(0), COLUMN()+(-1), 1)), 2)</f>
        <v>18.18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8</v>
      </c>
      <c r="K17" s="12">
        <f ca="1">ROUND(INDIRECT(ADDRESS(ROW()+(0), COLUMN()+(-2), 1))*INDIRECT(ADDRESS(ROW()+(0), COLUMN()+(-1), 1)), 2)</f>
        <v>8.8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3.49</v>
      </c>
      <c r="K18" s="12">
        <f ca="1">ROUND(INDIRECT(ADDRESS(ROW()+(0), COLUMN()+(-2), 1))*INDIRECT(ADDRESS(ROW()+(0), COLUMN()+(-1), 1)), 2)</f>
        <v>1.05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1.03</v>
      </c>
      <c r="K19" s="12">
        <f ca="1">ROUND(INDIRECT(ADDRESS(ROW()+(0), COLUMN()+(-2), 1))*INDIRECT(ADDRESS(ROW()+(0), COLUMN()+(-1), 1)), 2)</f>
        <v>2.16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1.12</v>
      </c>
      <c r="J21" s="12">
        <v>8.31</v>
      </c>
      <c r="K21" s="12">
        <f ca="1">ROUND(INDIRECT(ADDRESS(ROW()+(0), COLUMN()+(-2), 1))*INDIRECT(ADDRESS(ROW()+(0), COLUMN()+(-1), 1)), 2)</f>
        <v>9.31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1.95</v>
      </c>
      <c r="K22" s="12">
        <f ca="1">ROUND(INDIRECT(ADDRESS(ROW()+(0), COLUMN()+(-2), 1))*INDIRECT(ADDRESS(ROW()+(0), COLUMN()+(-1), 1)), 2)</f>
        <v>2.05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60</v>
      </c>
      <c r="J23" s="12">
        <v>0.19</v>
      </c>
      <c r="K23" s="12">
        <f ca="1">ROUND(INDIRECT(ADDRESS(ROW()+(0), COLUMN()+(-2), 1))*INDIRECT(ADDRESS(ROW()+(0), COLUMN()+(-1), 1)), 2)</f>
        <v>11.4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3">
        <v>50</v>
      </c>
      <c r="J24" s="14">
        <v>0.26</v>
      </c>
      <c r="K24" s="14">
        <f ca="1">ROUND(INDIRECT(ADDRESS(ROW()+(0), COLUMN()+(-2), 1))*INDIRECT(ADDRESS(ROW()+(0), COLUMN()+(-1), 1)), 2)</f>
        <v>13</v>
      </c>
    </row>
    <row r="25" spans="1:11" ht="13.50" thickBot="1" customHeight="1">
      <c r="A25" s="15"/>
      <c r="B25" s="15"/>
      <c r="C25" s="15"/>
      <c r="D25" s="15"/>
      <c r="E25" s="15"/>
      <c r="F25" s="15"/>
      <c r="G25" s="15"/>
      <c r="H25" s="15"/>
      <c r="I25" s="9" t="s">
        <v>57</v>
      </c>
      <c r="J25" s="9"/>
      <c r="K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94.68</v>
      </c>
    </row>
    <row r="26" spans="1:11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8"/>
      <c r="I26" s="18"/>
      <c r="J26" s="15"/>
      <c r="K26" s="15"/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0.098</v>
      </c>
      <c r="J27" s="12">
        <v>23.1</v>
      </c>
      <c r="K27" s="12">
        <f ca="1">ROUND(INDIRECT(ADDRESS(ROW()+(0), COLUMN()+(-2), 1))*INDIRECT(ADDRESS(ROW()+(0), COLUMN()+(-1), 1)), 2)</f>
        <v>2.26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0.317</v>
      </c>
      <c r="J28" s="12">
        <v>21.69</v>
      </c>
      <c r="K28" s="12">
        <f ca="1">ROUND(INDIRECT(ADDRESS(ROW()+(0), COLUMN()+(-2), 1))*INDIRECT(ADDRESS(ROW()+(0), COLUMN()+(-1), 1)), 2)</f>
        <v>6.88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0.361</v>
      </c>
      <c r="J29" s="12">
        <v>23.1</v>
      </c>
      <c r="K29" s="12">
        <f ca="1">ROUND(INDIRECT(ADDRESS(ROW()+(0), COLUMN()+(-2), 1))*INDIRECT(ADDRESS(ROW()+(0), COLUMN()+(-1), 1)), 2)</f>
        <v>8.34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0.361</v>
      </c>
      <c r="J30" s="12">
        <v>21.94</v>
      </c>
      <c r="K30" s="12">
        <f ca="1">ROUND(INDIRECT(ADDRESS(ROW()+(0), COLUMN()+(-2), 1))*INDIRECT(ADDRESS(ROW()+(0), COLUMN()+(-1), 1)), 2)</f>
        <v>7.92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0.055</v>
      </c>
      <c r="J31" s="12">
        <v>23.74</v>
      </c>
      <c r="K31" s="12">
        <f ca="1">ROUND(INDIRECT(ADDRESS(ROW()+(0), COLUMN()+(-2), 1))*INDIRECT(ADDRESS(ROW()+(0), COLUMN()+(-1), 1)), 2)</f>
        <v>1.31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0.055</v>
      </c>
      <c r="J32" s="12">
        <v>21.94</v>
      </c>
      <c r="K32" s="12">
        <f ca="1">ROUND(INDIRECT(ADDRESS(ROW()+(0), COLUMN()+(-2), 1))*INDIRECT(ADDRESS(ROW()+(0), COLUMN()+(-1), 1)), 2)</f>
        <v>1.21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0.058</v>
      </c>
      <c r="J33" s="12">
        <v>23.1</v>
      </c>
      <c r="K33" s="12">
        <f ca="1">ROUND(INDIRECT(ADDRESS(ROW()+(0), COLUMN()+(-2), 1))*INDIRECT(ADDRESS(ROW()+(0), COLUMN()+(-1), 1)), 2)</f>
        <v>1.34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3">
        <v>0.058</v>
      </c>
      <c r="J34" s="14">
        <v>21.69</v>
      </c>
      <c r="K34" s="14">
        <f ca="1">ROUND(INDIRECT(ADDRESS(ROW()+(0), COLUMN()+(-2), 1))*INDIRECT(ADDRESS(ROW()+(0), COLUMN()+(-1), 1)), 2)</f>
        <v>1.26</v>
      </c>
    </row>
    <row r="35" spans="1:11" ht="13.50" thickBot="1" customHeight="1">
      <c r="A35" s="15"/>
      <c r="B35" s="15"/>
      <c r="C35" s="15"/>
      <c r="D35" s="15"/>
      <c r="E35" s="15"/>
      <c r="F35" s="15"/>
      <c r="G35" s="15"/>
      <c r="H35" s="15"/>
      <c r="I35" s="9" t="s">
        <v>83</v>
      </c>
      <c r="J35" s="9"/>
      <c r="K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30.52</v>
      </c>
    </row>
    <row r="36" spans="1:11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8"/>
      <c r="I36" s="18"/>
      <c r="J36" s="15"/>
      <c r="K36" s="15"/>
    </row>
    <row r="37" spans="1:11" ht="13.50" thickBot="1" customHeight="1">
      <c r="A37" s="19"/>
      <c r="B37" s="19"/>
      <c r="C37" s="20" t="s">
        <v>85</v>
      </c>
      <c r="D37" s="19" t="s">
        <v>86</v>
      </c>
      <c r="E37" s="19"/>
      <c r="F37" s="19"/>
      <c r="G37" s="19"/>
      <c r="H37" s="19"/>
      <c r="I37" s="13">
        <v>2</v>
      </c>
      <c r="J37" s="14">
        <f ca="1">ROUND(SUM(INDIRECT(ADDRESS(ROW()+(-2), COLUMN()+(1), 1)),INDIRECT(ADDRESS(ROW()+(-12), COLUMN()+(1), 1))), 2)</f>
        <v>125.2</v>
      </c>
      <c r="K37" s="14">
        <f ca="1">ROUND(INDIRECT(ADDRESS(ROW()+(0), COLUMN()+(-2), 1))*INDIRECT(ADDRESS(ROW()+(0), COLUMN()+(-1), 1))/100, 2)</f>
        <v>2.5</v>
      </c>
    </row>
    <row r="38" spans="1:11" ht="13.50" thickBot="1" customHeight="1">
      <c r="A38" s="21" t="s">
        <v>87</v>
      </c>
      <c r="B38" s="21"/>
      <c r="C38" s="22"/>
      <c r="D38" s="23"/>
      <c r="E38" s="23"/>
      <c r="F38" s="23"/>
      <c r="G38" s="23"/>
      <c r="H38" s="23"/>
      <c r="I38" s="24" t="s">
        <v>88</v>
      </c>
      <c r="J38" s="25"/>
      <c r="K38" s="26">
        <f ca="1">ROUND(SUM(INDIRECT(ADDRESS(ROW()+(-1), COLUMN()+(0), 1)),INDIRECT(ADDRESS(ROW()+(-3), COLUMN()+(0), 1)),INDIRECT(ADDRESS(ROW()+(-13), COLUMN()+(0), 1))), 2)</f>
        <v>127.7</v>
      </c>
    </row>
    <row r="41" spans="1:11" ht="13.50" thickBot="1" customHeight="1">
      <c r="A41" s="27" t="s">
        <v>89</v>
      </c>
      <c r="B41" s="27"/>
      <c r="C41" s="27"/>
      <c r="D41" s="27"/>
      <c r="E41" s="27" t="s">
        <v>90</v>
      </c>
      <c r="F41" s="27" t="s">
        <v>91</v>
      </c>
      <c r="G41" s="27" t="s">
        <v>92</v>
      </c>
    </row>
    <row r="42" spans="1:11" ht="13.50" thickBot="1" customHeight="1">
      <c r="A42" s="28" t="s">
        <v>93</v>
      </c>
      <c r="B42" s="28"/>
      <c r="C42" s="28"/>
      <c r="D42" s="28"/>
      <c r="E42" s="29">
        <v>1.06202e+06</v>
      </c>
      <c r="F42" s="29">
        <v>1.06202e+06</v>
      </c>
      <c r="G42" s="29" t="s">
        <v>94</v>
      </c>
    </row>
    <row r="43" spans="1:11" ht="13.50" thickBot="1" customHeight="1">
      <c r="A43" s="30" t="s">
        <v>95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96</v>
      </c>
      <c r="B44" s="28"/>
      <c r="C44" s="28"/>
      <c r="D44" s="28"/>
      <c r="E44" s="29">
        <v>132003</v>
      </c>
      <c r="F44" s="29">
        <v>162004</v>
      </c>
      <c r="G44" s="29" t="s">
        <v>97</v>
      </c>
    </row>
    <row r="45" spans="1:11" ht="13.50" thickBot="1" customHeight="1">
      <c r="A45" s="32" t="s">
        <v>98</v>
      </c>
      <c r="B45" s="32"/>
      <c r="C45" s="32"/>
      <c r="D45" s="32"/>
      <c r="E45" s="33"/>
      <c r="F45" s="33"/>
      <c r="G45" s="33"/>
    </row>
    <row r="46" spans="1:11" ht="13.50" thickBot="1" customHeight="1">
      <c r="A46" s="30" t="s">
        <v>99</v>
      </c>
      <c r="B46" s="30"/>
      <c r="C46" s="30"/>
      <c r="D46" s="30"/>
      <c r="E46" s="31">
        <v>112010</v>
      </c>
      <c r="F46" s="31">
        <v>112010</v>
      </c>
      <c r="G46" s="31"/>
    </row>
    <row r="47" spans="1:11" ht="13.50" thickBot="1" customHeight="1">
      <c r="A47" s="28" t="s">
        <v>100</v>
      </c>
      <c r="B47" s="28"/>
      <c r="C47" s="28"/>
      <c r="D47" s="28"/>
      <c r="E47" s="29">
        <v>1.07202e+06</v>
      </c>
      <c r="F47" s="29">
        <v>1.07202e+06</v>
      </c>
      <c r="G47" s="29" t="s">
        <v>101</v>
      </c>
    </row>
    <row r="48" spans="1:11" ht="24.00" thickBot="1" customHeight="1">
      <c r="A48" s="30" t="s">
        <v>102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103</v>
      </c>
      <c r="B49" s="28"/>
      <c r="C49" s="28"/>
      <c r="D49" s="28"/>
      <c r="E49" s="29">
        <v>1.18202e+06</v>
      </c>
      <c r="F49" s="29">
        <v>1.18202e+06</v>
      </c>
      <c r="G49" s="29" t="s">
        <v>104</v>
      </c>
    </row>
    <row r="50" spans="1:11" ht="13.50" thickBot="1" customHeight="1">
      <c r="A50" s="30" t="s">
        <v>105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106</v>
      </c>
      <c r="B51" s="28"/>
      <c r="C51" s="28"/>
      <c r="D51" s="28"/>
      <c r="E51" s="29">
        <v>142010</v>
      </c>
      <c r="F51" s="29">
        <v>1.10201e+06</v>
      </c>
      <c r="G51" s="29" t="s">
        <v>107</v>
      </c>
    </row>
    <row r="52" spans="1:11" ht="24.00" thickBot="1" customHeight="1">
      <c r="A52" s="30" t="s">
        <v>108</v>
      </c>
      <c r="B52" s="30"/>
      <c r="C52" s="30"/>
      <c r="D52" s="30"/>
      <c r="E52" s="31"/>
      <c r="F52" s="31"/>
      <c r="G52" s="31"/>
    </row>
    <row r="53" spans="1:11" ht="13.50" thickBot="1" customHeight="1">
      <c r="A53" s="28" t="s">
        <v>109</v>
      </c>
      <c r="B53" s="28"/>
      <c r="C53" s="28"/>
      <c r="D53" s="28"/>
      <c r="E53" s="29">
        <v>1.03202e+06</v>
      </c>
      <c r="F53" s="29">
        <v>1.03202e+06</v>
      </c>
      <c r="G53" s="29" t="s">
        <v>110</v>
      </c>
    </row>
    <row r="54" spans="1:11" ht="13.50" thickBot="1" customHeight="1">
      <c r="A54" s="30" t="s">
        <v>111</v>
      </c>
      <c r="B54" s="30"/>
      <c r="C54" s="30"/>
      <c r="D54" s="30"/>
      <c r="E54" s="31"/>
      <c r="F54" s="31"/>
      <c r="G54" s="31"/>
    </row>
    <row r="55" spans="1:11" ht="13.50" thickBot="1" customHeight="1">
      <c r="A55" s="28" t="s">
        <v>112</v>
      </c>
      <c r="B55" s="28"/>
      <c r="C55" s="28"/>
      <c r="D55" s="28"/>
      <c r="E55" s="29">
        <v>1.07202e+06</v>
      </c>
      <c r="F55" s="29">
        <v>1.07202e+06</v>
      </c>
      <c r="G55" s="29" t="s">
        <v>113</v>
      </c>
    </row>
    <row r="56" spans="1:11" ht="24.00" thickBot="1" customHeight="1">
      <c r="A56" s="30" t="s">
        <v>114</v>
      </c>
      <c r="B56" s="30"/>
      <c r="C56" s="30"/>
      <c r="D56" s="30"/>
      <c r="E56" s="31"/>
      <c r="F56" s="31"/>
      <c r="G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10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I25:J25"/>
    <mergeCell ref="A26:B26"/>
    <mergeCell ref="D26:I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I35:J35"/>
    <mergeCell ref="A36:B36"/>
    <mergeCell ref="D36:I36"/>
    <mergeCell ref="A37:B37"/>
    <mergeCell ref="D37:H37"/>
    <mergeCell ref="A38:H38"/>
    <mergeCell ref="I38:J38"/>
    <mergeCell ref="A41:D41"/>
    <mergeCell ref="A42:D42"/>
    <mergeCell ref="E42:E43"/>
    <mergeCell ref="F42:F43"/>
    <mergeCell ref="G42:G43"/>
    <mergeCell ref="A43:D43"/>
    <mergeCell ref="A44:D44"/>
    <mergeCell ref="G44:G46"/>
    <mergeCell ref="A45:D45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3:D53"/>
    <mergeCell ref="E53:E54"/>
    <mergeCell ref="F53:F54"/>
    <mergeCell ref="G53:G54"/>
    <mergeCell ref="A54:D54"/>
    <mergeCell ref="A55:D55"/>
    <mergeCell ref="E55:E56"/>
    <mergeCell ref="F55:F56"/>
    <mergeCell ref="G55:G56"/>
    <mergeCell ref="A56:D56"/>
    <mergeCell ref="A59:K59"/>
    <mergeCell ref="A60:K60"/>
    <mergeCell ref="A61:K61"/>
  </mergeCells>
  <pageMargins left="0.147638" right="0.147638" top="0.206693" bottom="0.206693" header="0.0" footer="0.0"/>
  <pageSetup paperSize="9" orientation="portrait"/>
  <rowBreaks count="0" manualBreakCount="0">
    </rowBreaks>
</worksheet>
</file>