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<sst xmlns="http://schemas.openxmlformats.org/spreadsheetml/2006/main" count="48" uniqueCount="48">
  <si>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</si>
  <si>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</si>
  <si>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</si>
  <si>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</si>
  <si>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lámina de betún modificado con elastómero SBS, LBM(SBS)-40-FP, Polydan 180-40 P Elast "DANOSA", con armadura de fieltro de poliéster reforzado y estabilizado de 180 g/m², de superficie no protegida, totalmente adherida al soporte con soplete, previa imprimación con emulsión asfáltica aniónica con cargas tipo EB Maxdan Caucho, "DANOSA",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</si>
  <si>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</si>
  <si>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</si>
  <si>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</si>
  <si>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</si>
  <si>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</si>
  <si>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</si>
  <si>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</si>
  <si>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mt14ied010d</t>
  </si>
  <si>
    <t xml:space="preserve">kg</t>
  </si>
  <si>
    <t xml:space="preserve">Emulsión asfáltica aniónica con cargas tipo EB Maxdan Caucho, "DANOSA", según UNE 104231.</t>
  </si>
  <si>
    <t xml:space="preserve">mt14ldn010bh</t>
  </si>
  <si>
    <t xml:space="preserve">m²</t>
  </si>
  <si>
    <t xml:space="preserve">Lámina de betún modificado con elastómero SBS, LBM(SBS)-40-FP, Polydan 180-40 P Elast "DANOSA", masa nominal 4 kg/m², con armadura de fieltro de poliéster reforzado y estabilizado de 180 g/m², de superficie no protegida, y coeficiente de difusión frente al gas radón 2,4x10-12 m²/s. Según UNE-EN 13707.</t>
  </si>
  <si>
    <t xml:space="preserve">mt15acc050he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</si>
  <si>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</si>
  <si>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</si>
  <si>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</si>
  <si>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</si>
  <si>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</si>
  <si>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</si>
  <si>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</si>
  <si>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</si>
  <si>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</si>
  <si>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</si>
  <si>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</si>
  <si>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</si>
  <si>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</si>
  <si>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</si>
  <si>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</si>
  <si>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</si>
  <si>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</si>
  <si>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16,95€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</si>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</sst>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4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2.93</v>
      </c>
      <c r="J10" s="12">
        <f ca="1">ROUND(INDIRECT(ADDRESS(ROW()+(0), COLUMN()+(-3), 1))*INDIRECT(ADDRESS(ROW()+(0), COLUMN()+(-1), 1)), 2)</f>
        <v>0.88</v>
      </c>
    </row>
    <row r="11" spans="1:10" ht="45.00" thickBot="1" customHeight="1">
      <c r="A11" s="1" t="s">
        <v>15</v>
      </c>
      <c r="B11" s="1"/>
      <c r="C11" s="10" t="s">
        <v>16</v>
      </c>
      <c r="D11" s="10"/>
      <c r="E11" s="1" t="s">
        <v>17</v>
      </c>
      <c r="F11" s="1"/>
      <c r="G11" s="11">
        <v>1.05</v>
      </c>
      <c r="H11" s="11"/>
      <c r="I11" s="12">
        <v>7.53</v>
      </c>
      <c r="J11" s="12">
        <f ca="1">ROUND(INDIRECT(ADDRESS(ROW()+(0), COLUMN()+(-3), 1))*INDIRECT(ADDRESS(ROW()+(0), COLUMN()+(-1), 1)), 2)</f>
        <v>7.91</v>
      </c>
    </row>
    <row r="12" spans="1:10" ht="24.00" thickBot="1" customHeight="1">
      <c r="A12" s="1" t="s">
        <v>18</v>
      </c>
      <c r="B12" s="1"/>
      <c r="C12" s="10" t="s">
        <v>19</v>
      </c>
      <c r="D12" s="10"/>
      <c r="E12" s="1" t="s">
        <v>20</v>
      </c>
      <c r="F12" s="1"/>
      <c r="G12" s="13">
        <v>1</v>
      </c>
      <c r="H12" s="13"/>
      <c r="I12" s="14">
        <v>18.31</v>
      </c>
      <c r="J12" s="14">
        <f ca="1">ROUND(INDIRECT(ADDRESS(ROW()+(0), COLUMN()+(-3), 1))*INDIRECT(ADDRESS(ROW()+(0), COLUMN()+(-1), 1)), 2)</f>
        <v>18.31</v>
      </c>
    </row>
    <row r="13" spans="1:10" ht="13.50" thickBot="1" customHeight="1">
      <c r="A13" s="15"/>
      <c r="B13" s="15"/>
      <c r="C13" s="15"/>
      <c r="D13" s="15"/>
      <c r="E13" s="15"/>
      <c r="F13" s="15"/>
      <c r="G13" s="9" t="s">
        <v>21</v>
      </c>
      <c r="H13" s="9"/>
      <c r="I13" s="9"/>
      <c r="J13" s="17">
        <f ca="1">ROUND(SUM(INDIRECT(ADDRESS(ROW()+(-1), COLUMN()+(0), 1)),INDIRECT(ADDRESS(ROW()+(-2), COLUMN()+(0), 1)),INDIRECT(ADDRESS(ROW()+(-3), COLUMN()+(0), 1))), 2)</f>
        <v>27.1</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0.35</v>
      </c>
      <c r="H15" s="11"/>
      <c r="I15" s="12">
        <v>23.1</v>
      </c>
      <c r="J15" s="12">
        <f ca="1">ROUND(INDIRECT(ADDRESS(ROW()+(0), COLUMN()+(-3), 1))*INDIRECT(ADDRESS(ROW()+(0), COLUMN()+(-1), 1)), 2)</f>
        <v>8.09</v>
      </c>
    </row>
    <row r="16" spans="1:10" ht="13.50" thickBot="1" customHeight="1">
      <c r="A16" s="1" t="s">
        <v>26</v>
      </c>
      <c r="B16" s="1"/>
      <c r="C16" s="10" t="s">
        <v>27</v>
      </c>
      <c r="D16" s="10"/>
      <c r="E16" s="1" t="s">
        <v>28</v>
      </c>
      <c r="F16" s="1"/>
      <c r="G16" s="11">
        <v>0.35</v>
      </c>
      <c r="H16" s="11"/>
      <c r="I16" s="12">
        <v>21.94</v>
      </c>
      <c r="J16" s="12">
        <f ca="1">ROUND(INDIRECT(ADDRESS(ROW()+(0), COLUMN()+(-3), 1))*INDIRECT(ADDRESS(ROW()+(0), COLUMN()+(-1), 1)), 2)</f>
        <v>7.68</v>
      </c>
    </row>
    <row r="17" spans="1:10" ht="13.50" thickBot="1" customHeight="1">
      <c r="A17" s="1" t="s">
        <v>29</v>
      </c>
      <c r="B17" s="1"/>
      <c r="C17" s="10" t="s">
        <v>30</v>
      </c>
      <c r="D17" s="10"/>
      <c r="E17" s="1" t="s">
        <v>31</v>
      </c>
      <c r="F17" s="1"/>
      <c r="G17" s="13">
        <v>0.328</v>
      </c>
      <c r="H17" s="13"/>
      <c r="I17" s="14">
        <v>23.74</v>
      </c>
      <c r="J17" s="14">
        <f ca="1">ROUND(INDIRECT(ADDRESS(ROW()+(0), COLUMN()+(-3), 1))*INDIRECT(ADDRESS(ROW()+(0), COLUMN()+(-1), 1)), 2)</f>
        <v>7.79</v>
      </c>
    </row>
    <row r="18" spans="1:10" ht="13.50" thickBot="1" customHeight="1">
      <c r="A18" s="15"/>
      <c r="B18" s="15"/>
      <c r="C18" s="15"/>
      <c r="D18" s="15"/>
      <c r="E18" s="15"/>
      <c r="F18" s="15"/>
      <c r="G18" s="9" t="s">
        <v>32</v>
      </c>
      <c r="H18" s="9"/>
      <c r="I18" s="9"/>
      <c r="J18" s="17">
        <f ca="1">ROUND(SUM(INDIRECT(ADDRESS(ROW()+(-1), COLUMN()+(0), 1)),INDIRECT(ADDRESS(ROW()+(-2), COLUMN()+(0), 1)),INDIRECT(ADDRESS(ROW()+(-3), COLUMN()+(0), 1))), 2)</f>
        <v>23.56</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50.66</v>
      </c>
      <c r="J20" s="14">
        <f ca="1">ROUND(INDIRECT(ADDRESS(ROW()+(0), COLUMN()+(-3), 1))*INDIRECT(ADDRESS(ROW()+(0), COLUMN()+(-1), 1))/100, 2)</f>
        <v>1.01</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51.67</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