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<sst xmlns="http://schemas.openxmlformats.org/spreadsheetml/2006/main" count="89" uniqueCount="89">
  <si>
    <t xml:space="preserve"/>
  </si>
  <si>
    <t xml:space="preserve">QBF022</t>
  </si>
  <si>
    <t xml:space="preserve">m</t>
  </si>
  <si>
    <t xml:space="preserve">Encuentro de cubierta plana transitable, ventilada con paramento vertical. Impermeabilización con láminas de PVC.</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</si>
  <si>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industrial, M-2,5 colocado sobre la impermeabilización formada por: banda de terminación de 50 cm de desarrollo con lámina impermeabilizante flexible de PVC-P, (fv), de 1,2 mm de espesor, con armadura de velo de fibra de vidrio, colocada suelta sobre la capa separadora, fijada en solapes mediante soldadura termoplástica, y en los bordes soldada a perfiles colaminados de chapa y PVC-P; acabado con un revestimiento de rodapiés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</si>
  <si>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</si>
  <si>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</si>
  <si>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</si>
  <si>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</si>
  <si>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</si>
  <si>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</si>
  <si>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</si>
  <si>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</si>
  <si>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</si>
  <si>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para uso en fábrica protegida (pieza P), densidad 780 kg/m³, según UNE-EN 771-1.</t>
  </si>
  <si>
    <t xml:space="preserve">mt04lvc010d</t>
  </si>
  <si>
    <t xml:space="preserve">Ud</t>
  </si>
  <si>
    <t xml:space="preserve">Ladrillo cerámico hueco triple, para revestir, 24x11,5x11,5 cm, para uso en fábrica protegida (pieza P), densidad 780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</si>
  <si>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</si>
  <si>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</si>
  <si>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</si>
  <si>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</si>
  <si>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</si>
  <si>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</si>
  <si>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mt15dac010a</t>
  </si>
  <si>
    <t xml:space="preserve">m²</t>
  </si>
  <si>
    <t xml:space="preserve">Lámina impermeabilizante flexible de PVC-P, (fv), de 1,2 mm de espesor, con armadura de velo de fibra de vidrio, según UNE-EN 13956.</t>
  </si>
  <si>
    <t xml:space="preserve">mt15dan020b</t>
  </si>
  <si>
    <t xml:space="preserve">m</t>
  </si>
  <si>
    <t xml:space="preserve">Perfil colaminado de chapa de acero y PVC-P, plano, para remate de impermeabilización en los extremos de las láminas de PVC-P y en encuentros con elementos verticales.</t>
  </si>
  <si>
    <t xml:space="preserve">mt09mif010ba</t>
  </si>
  <si>
    <t xml:space="preserve">t</t>
  </si>
  <si>
    <t xml:space="preserve">Mortero industrial para albañilería, de cemento, color gris, categoría M-2,5 (resistencia a compresión 2,5 N/mm²), suministrado en sacos, según UNE-EN 998-2.</t>
  </si>
  <si>
    <t xml:space="preserve">mt09mcr021g</t>
  </si>
  <si>
    <t xml:space="preserve">kg</t>
  </si>
  <si>
    <t xml:space="preserve">Adhesivo cementoso de fraguado normal, C1, según UNE-EN 12004, color gris.</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</si>
  <si>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</si>
  <si>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</si>
  <si>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</si>
  <si>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</si>
  <si>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</si>
  <si>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</si>
  <si>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</si>
  <si>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</si>
  <si>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</si>
  <si>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</si>
  <si>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</si>
  <si>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 según UNE-EN 13888.</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</si>
  <si>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</si>
  <si>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</si>
  <si>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</si>
  <si>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</si>
  <si>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</si>
  <si>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</si>
  <si>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</si>
  <si>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</si>
  <si>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</si>
  <si>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</si>
  <si>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</si>
  <si>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</si>
  <si>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</si>
  <si>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</si>
  <si>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mo023</t>
  </si>
  <si>
    <t xml:space="preserve">h</t>
  </si>
  <si>
    <t xml:space="preserve">Oficial 1ª solador.</t>
  </si>
  <si>
    <t xml:space="preserve">Subtotal mano de obra:</t>
  </si>
  <si>
    <t xml:space="preserve">Costes directos complementarios</t>
  </si>
  <si>
    <t xml:space="preserve">%</t>
  </si>
  <si>
    <t xml:space="preserve">Costes directos complementarios</t>
  </si>
  <si>
    <t xml:space="preserve">Coste de mantenimiento decenal: 13,62€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</si>
  <si>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</si>
  <si>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</si>
  <si>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</si>
  <si>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</si>
  <si>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</si>
  <si>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</si>
  <si>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</si>
  <si>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</si>
  <si>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</si>
  <si>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</si>
  <si>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</si>
  <si>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13956:2012</t>
  </si>
  <si>
    <t xml:space="preserve">1/2+/3/4</t>
  </si>
  <si>
    <t xml:space="preserve">Láminas flexibles para impermeabilización. Láminas plásticas y de caucho para impermeabilización de cubiertas. Definiciones y características.</t>
  </si>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</sst>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70.04"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18.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9</v>
      </c>
      <c r="H10" s="11"/>
      <c r="I10" s="12">
        <v>0.26</v>
      </c>
      <c r="J10" s="12">
        <f ca="1">ROUND(INDIRECT(ADDRESS(ROW()+(0), COLUMN()+(-3), 1))*INDIRECT(ADDRESS(ROW()+(0), COLUMN()+(-1), 1)), 2)</f>
        <v>2.34</v>
      </c>
    </row>
    <row r="11" spans="1:10" ht="24.00" thickBot="1" customHeight="1">
      <c r="A11" s="1" t="s">
        <v>15</v>
      </c>
      <c r="B11" s="1"/>
      <c r="C11" s="1"/>
      <c r="D11" s="10" t="s">
        <v>16</v>
      </c>
      <c r="E11" s="1" t="s">
        <v>17</v>
      </c>
      <c r="F11" s="1"/>
      <c r="G11" s="11">
        <v>4</v>
      </c>
      <c r="H11" s="11"/>
      <c r="I11" s="12">
        <v>0.35</v>
      </c>
      <c r="J11" s="12">
        <f ca="1">ROUND(INDIRECT(ADDRESS(ROW()+(0), COLUMN()+(-3), 1))*INDIRECT(ADDRESS(ROW()+(0), COLUMN()+(-1), 1)), 2)</f>
        <v>1.4</v>
      </c>
    </row>
    <row r="12" spans="1:10" ht="13.50" thickBot="1" customHeight="1">
      <c r="A12" s="1" t="s">
        <v>18</v>
      </c>
      <c r="B12" s="1"/>
      <c r="C12" s="1"/>
      <c r="D12" s="10" t="s">
        <v>19</v>
      </c>
      <c r="E12" s="1" t="s">
        <v>20</v>
      </c>
      <c r="F12" s="1"/>
      <c r="G12" s="11">
        <v>0.012</v>
      </c>
      <c r="H12" s="11"/>
      <c r="I12" s="12">
        <v>1.5</v>
      </c>
      <c r="J12" s="12">
        <f ca="1">ROUND(INDIRECT(ADDRESS(ROW()+(0), COLUMN()+(-3), 1))*INDIRECT(ADDRESS(ROW()+(0), COLUMN()+(-1), 1)), 2)</f>
        <v>0.02</v>
      </c>
    </row>
    <row r="13" spans="1:10" ht="24.00" thickBot="1" customHeight="1">
      <c r="A13" s="1" t="s">
        <v>21</v>
      </c>
      <c r="B13" s="1"/>
      <c r="C13" s="1"/>
      <c r="D13" s="10" t="s">
        <v>22</v>
      </c>
      <c r="E13" s="1" t="s">
        <v>23</v>
      </c>
      <c r="F13" s="1"/>
      <c r="G13" s="11">
        <v>0.011</v>
      </c>
      <c r="H13" s="11"/>
      <c r="I13" s="12">
        <v>53.48</v>
      </c>
      <c r="J13" s="12">
        <f ca="1">ROUND(INDIRECT(ADDRESS(ROW()+(0), COLUMN()+(-3), 1))*INDIRECT(ADDRESS(ROW()+(0), COLUMN()+(-1), 1)), 2)</f>
        <v>0.59</v>
      </c>
    </row>
    <row r="14" spans="1:10" ht="24.00" thickBot="1" customHeight="1">
      <c r="A14" s="1" t="s">
        <v>24</v>
      </c>
      <c r="B14" s="1"/>
      <c r="C14" s="1"/>
      <c r="D14" s="10" t="s">
        <v>25</v>
      </c>
      <c r="E14" s="1" t="s">
        <v>26</v>
      </c>
      <c r="F14" s="1"/>
      <c r="G14" s="11">
        <v>0.5</v>
      </c>
      <c r="H14" s="11"/>
      <c r="I14" s="12">
        <v>10.26</v>
      </c>
      <c r="J14" s="12">
        <f ca="1">ROUND(INDIRECT(ADDRESS(ROW()+(0), COLUMN()+(-3), 1))*INDIRECT(ADDRESS(ROW()+(0), COLUMN()+(-1), 1)), 2)</f>
        <v>5.13</v>
      </c>
    </row>
    <row r="15" spans="1:10" ht="24.00" thickBot="1" customHeight="1">
      <c r="A15" s="1" t="s">
        <v>27</v>
      </c>
      <c r="B15" s="1"/>
      <c r="C15" s="1"/>
      <c r="D15" s="10" t="s">
        <v>28</v>
      </c>
      <c r="E15" s="1" t="s">
        <v>29</v>
      </c>
      <c r="F15" s="1"/>
      <c r="G15" s="11">
        <v>1</v>
      </c>
      <c r="H15" s="11"/>
      <c r="I15" s="12">
        <v>2.61</v>
      </c>
      <c r="J15" s="12">
        <f ca="1">ROUND(INDIRECT(ADDRESS(ROW()+(0), COLUMN()+(-3), 1))*INDIRECT(ADDRESS(ROW()+(0), COLUMN()+(-1), 1)), 2)</f>
        <v>2.61</v>
      </c>
    </row>
    <row r="16" spans="1:10" ht="24.00" thickBot="1" customHeight="1">
      <c r="A16" s="1" t="s">
        <v>30</v>
      </c>
      <c r="B16" s="1"/>
      <c r="C16" s="1"/>
      <c r="D16" s="10" t="s">
        <v>31</v>
      </c>
      <c r="E16" s="1" t="s">
        <v>32</v>
      </c>
      <c r="F16" s="1"/>
      <c r="G16" s="11">
        <v>0.022</v>
      </c>
      <c r="H16" s="11"/>
      <c r="I16" s="12">
        <v>49.61</v>
      </c>
      <c r="J16" s="12">
        <f ca="1">ROUND(INDIRECT(ADDRESS(ROW()+(0), COLUMN()+(-3), 1))*INDIRECT(ADDRESS(ROW()+(0), COLUMN()+(-1), 1)), 2)</f>
        <v>1.09</v>
      </c>
    </row>
    <row r="17" spans="1:10" ht="13.50" thickBot="1" customHeight="1">
      <c r="A17" s="1" t="s">
        <v>33</v>
      </c>
      <c r="B17" s="1"/>
      <c r="C17" s="1"/>
      <c r="D17" s="10" t="s">
        <v>34</v>
      </c>
      <c r="E17" s="1" t="s">
        <v>35</v>
      </c>
      <c r="F17" s="1"/>
      <c r="G17" s="11">
        <v>0.24</v>
      </c>
      <c r="H17" s="11"/>
      <c r="I17" s="12">
        <v>0.35</v>
      </c>
      <c r="J17" s="12">
        <f ca="1">ROUND(INDIRECT(ADDRESS(ROW()+(0), COLUMN()+(-3), 1))*INDIRECT(ADDRESS(ROW()+(0), COLUMN()+(-1), 1)), 2)</f>
        <v>0.08</v>
      </c>
    </row>
    <row r="18" spans="1:10" ht="13.50" thickBot="1" customHeight="1">
      <c r="A18" s="1" t="s">
        <v>36</v>
      </c>
      <c r="B18" s="1"/>
      <c r="C18" s="1"/>
      <c r="D18" s="10" t="s">
        <v>37</v>
      </c>
      <c r="E18" s="1" t="s">
        <v>38</v>
      </c>
      <c r="F18" s="1"/>
      <c r="G18" s="11">
        <v>1.05</v>
      </c>
      <c r="H18" s="11"/>
      <c r="I18" s="12">
        <v>3</v>
      </c>
      <c r="J18" s="12">
        <f ca="1">ROUND(INDIRECT(ADDRESS(ROW()+(0), COLUMN()+(-3), 1))*INDIRECT(ADDRESS(ROW()+(0), COLUMN()+(-1), 1)), 2)</f>
        <v>3.15</v>
      </c>
    </row>
    <row r="19" spans="1:10" ht="66.00" thickBot="1" customHeight="1">
      <c r="A19" s="1" t="s">
        <v>39</v>
      </c>
      <c r="B19" s="1"/>
      <c r="C19" s="1"/>
      <c r="D19" s="10" t="s">
        <v>40</v>
      </c>
      <c r="E19" s="1" t="s">
        <v>41</v>
      </c>
      <c r="F19" s="1"/>
      <c r="G19" s="11">
        <v>0.01</v>
      </c>
      <c r="H19" s="11"/>
      <c r="I19" s="12">
        <v>1.7</v>
      </c>
      <c r="J19" s="12">
        <f ca="1">ROUND(INDIRECT(ADDRESS(ROW()+(0), COLUMN()+(-3), 1))*INDIRECT(ADDRESS(ROW()+(0), COLUMN()+(-1), 1)), 2)</f>
        <v>0.02</v>
      </c>
    </row>
    <row r="20" spans="1:10" ht="24.00" thickBot="1" customHeight="1">
      <c r="A20" s="1" t="s">
        <v>42</v>
      </c>
      <c r="B20" s="1"/>
      <c r="C20" s="1"/>
      <c r="D20" s="10" t="s">
        <v>43</v>
      </c>
      <c r="E20" s="1" t="s">
        <v>44</v>
      </c>
      <c r="F20" s="1"/>
      <c r="G20" s="11">
        <v>1</v>
      </c>
      <c r="H20" s="11"/>
      <c r="I20" s="12">
        <v>3.76</v>
      </c>
      <c r="J20" s="12">
        <f ca="1">ROUND(INDIRECT(ADDRESS(ROW()+(0), COLUMN()+(-3), 1))*INDIRECT(ADDRESS(ROW()+(0), COLUMN()+(-1), 1)), 2)</f>
        <v>3.76</v>
      </c>
    </row>
    <row r="21" spans="1:10" ht="24.00" thickBot="1" customHeight="1">
      <c r="A21" s="1" t="s">
        <v>45</v>
      </c>
      <c r="B21" s="1"/>
      <c r="C21" s="1"/>
      <c r="D21" s="10" t="s">
        <v>46</v>
      </c>
      <c r="E21" s="1" t="s">
        <v>47</v>
      </c>
      <c r="F21" s="1"/>
      <c r="G21" s="13">
        <v>0.164</v>
      </c>
      <c r="H21" s="13"/>
      <c r="I21" s="14">
        <v>0.99</v>
      </c>
      <c r="J21" s="14">
        <f ca="1">ROUND(INDIRECT(ADDRESS(ROW()+(0), COLUMN()+(-3), 1))*INDIRECT(ADDRESS(ROW()+(0), COLUMN()+(-1), 1)), 2)</f>
        <v>0.16</v>
      </c>
    </row>
    <row r="22" spans="1:10" ht="13.50" thickBot="1" customHeight="1">
      <c r="A22" s="15"/>
      <c r="B22" s="15"/>
      <c r="C22" s="15"/>
      <c r="D22" s="15"/>
      <c r="E22" s="15"/>
      <c r="F22" s="15"/>
      <c r="G22" s="9" t="s">
        <v>48</v>
      </c>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20.35</v>
      </c>
    </row>
    <row r="23" spans="1:10" ht="13.50" thickBot="1" customHeight="1">
      <c r="A23" s="15">
        <v>2</v>
      </c>
      <c r="B23" s="15"/>
      <c r="C23" s="15"/>
      <c r="D23" s="15"/>
      <c r="E23" s="18" t="s">
        <v>49</v>
      </c>
      <c r="F23" s="18"/>
      <c r="G23" s="18"/>
      <c r="H23" s="18"/>
      <c r="I23" s="15"/>
      <c r="J23" s="15"/>
    </row>
    <row r="24" spans="1:10" ht="13.50" thickBot="1" customHeight="1">
      <c r="A24" s="1" t="s">
        <v>50</v>
      </c>
      <c r="B24" s="1"/>
      <c r="C24" s="1"/>
      <c r="D24" s="10" t="s">
        <v>51</v>
      </c>
      <c r="E24" s="1" t="s">
        <v>52</v>
      </c>
      <c r="F24" s="1"/>
      <c r="G24" s="11">
        <v>0.109</v>
      </c>
      <c r="H24" s="11"/>
      <c r="I24" s="12">
        <v>23.1</v>
      </c>
      <c r="J24" s="12">
        <f ca="1">ROUND(INDIRECT(ADDRESS(ROW()+(0), COLUMN()+(-3), 1))*INDIRECT(ADDRESS(ROW()+(0), COLUMN()+(-1), 1)), 2)</f>
        <v>2.52</v>
      </c>
    </row>
    <row r="25" spans="1:10" ht="13.50" thickBot="1" customHeight="1">
      <c r="A25" s="1" t="s">
        <v>53</v>
      </c>
      <c r="B25" s="1"/>
      <c r="C25" s="1"/>
      <c r="D25" s="10" t="s">
        <v>54</v>
      </c>
      <c r="E25" s="1" t="s">
        <v>55</v>
      </c>
      <c r="F25" s="1"/>
      <c r="G25" s="11">
        <v>0.109</v>
      </c>
      <c r="H25" s="11"/>
      <c r="I25" s="12">
        <v>21.94</v>
      </c>
      <c r="J25" s="12">
        <f ca="1">ROUND(INDIRECT(ADDRESS(ROW()+(0), COLUMN()+(-3), 1))*INDIRECT(ADDRESS(ROW()+(0), COLUMN()+(-1), 1)), 2)</f>
        <v>2.39</v>
      </c>
    </row>
    <row r="26" spans="1:10" ht="13.50" thickBot="1" customHeight="1">
      <c r="A26" s="1" t="s">
        <v>56</v>
      </c>
      <c r="B26" s="1"/>
      <c r="C26" s="1"/>
      <c r="D26" s="10" t="s">
        <v>57</v>
      </c>
      <c r="E26" s="1" t="s">
        <v>58</v>
      </c>
      <c r="F26" s="1"/>
      <c r="G26" s="11">
        <v>0.349</v>
      </c>
      <c r="H26" s="11"/>
      <c r="I26" s="12">
        <v>23.1</v>
      </c>
      <c r="J26" s="12">
        <f ca="1">ROUND(INDIRECT(ADDRESS(ROW()+(0), COLUMN()+(-3), 1))*INDIRECT(ADDRESS(ROW()+(0), COLUMN()+(-1), 1)), 2)</f>
        <v>8.06</v>
      </c>
    </row>
    <row r="27" spans="1:10" ht="13.50" thickBot="1" customHeight="1">
      <c r="A27" s="1" t="s">
        <v>59</v>
      </c>
      <c r="B27" s="1"/>
      <c r="C27" s="1"/>
      <c r="D27" s="10" t="s">
        <v>60</v>
      </c>
      <c r="E27" s="1" t="s">
        <v>61</v>
      </c>
      <c r="F27" s="1"/>
      <c r="G27" s="11">
        <v>0.447</v>
      </c>
      <c r="H27" s="11"/>
      <c r="I27" s="12">
        <v>21.69</v>
      </c>
      <c r="J27" s="12">
        <f ca="1">ROUND(INDIRECT(ADDRESS(ROW()+(0), COLUMN()+(-3), 1))*INDIRECT(ADDRESS(ROW()+(0), COLUMN()+(-1), 1)), 2)</f>
        <v>9.7</v>
      </c>
    </row>
    <row r="28" spans="1:10" ht="13.50" thickBot="1" customHeight="1">
      <c r="A28" s="1" t="s">
        <v>62</v>
      </c>
      <c r="B28" s="1"/>
      <c r="C28" s="1"/>
      <c r="D28" s="10" t="s">
        <v>63</v>
      </c>
      <c r="E28" s="1" t="s">
        <v>64</v>
      </c>
      <c r="F28" s="1"/>
      <c r="G28" s="13">
        <v>0.202</v>
      </c>
      <c r="H28" s="13"/>
      <c r="I28" s="14">
        <v>23.1</v>
      </c>
      <c r="J28" s="14">
        <f ca="1">ROUND(INDIRECT(ADDRESS(ROW()+(0), COLUMN()+(-3), 1))*INDIRECT(ADDRESS(ROW()+(0), COLUMN()+(-1), 1)), 2)</f>
        <v>4.67</v>
      </c>
    </row>
    <row r="29" spans="1:10" ht="13.50" thickBot="1" customHeight="1">
      <c r="A29" s="15"/>
      <c r="B29" s="15"/>
      <c r="C29" s="15"/>
      <c r="D29" s="15"/>
      <c r="E29" s="15"/>
      <c r="F29" s="15"/>
      <c r="G29" s="9" t="s">
        <v>65</v>
      </c>
      <c r="H29" s="9"/>
      <c r="I29" s="9"/>
      <c r="J29" s="17">
        <f ca="1">ROUND(SUM(INDIRECT(ADDRESS(ROW()+(-1), COLUMN()+(0), 1)),INDIRECT(ADDRESS(ROW()+(-2), COLUMN()+(0), 1)),INDIRECT(ADDRESS(ROW()+(-3), COLUMN()+(0), 1)),INDIRECT(ADDRESS(ROW()+(-4), COLUMN()+(0), 1)),INDIRECT(ADDRESS(ROW()+(-5), COLUMN()+(0), 1))), 2)</f>
        <v>27.34</v>
      </c>
    </row>
    <row r="30" spans="1:10" ht="13.50" thickBot="1" customHeight="1">
      <c r="A30" s="15">
        <v>3</v>
      </c>
      <c r="B30" s="15"/>
      <c r="C30" s="15"/>
      <c r="D30" s="15"/>
      <c r="E30" s="18" t="s">
        <v>66</v>
      </c>
      <c r="F30" s="18"/>
      <c r="G30" s="18"/>
      <c r="H30" s="18"/>
      <c r="I30" s="15"/>
      <c r="J30" s="15"/>
    </row>
    <row r="31" spans="1:10" ht="13.50" thickBot="1" customHeight="1">
      <c r="A31" s="19"/>
      <c r="B31" s="19"/>
      <c r="C31" s="19"/>
      <c r="D31" s="20" t="s">
        <v>67</v>
      </c>
      <c r="E31" s="19" t="s">
        <v>68</v>
      </c>
      <c r="F31" s="19"/>
      <c r="G31" s="13">
        <v>2</v>
      </c>
      <c r="H31" s="13"/>
      <c r="I31" s="14">
        <f ca="1">ROUND(SUM(INDIRECT(ADDRESS(ROW()+(-2), COLUMN()+(1), 1)),INDIRECT(ADDRESS(ROW()+(-9), COLUMN()+(1), 1))), 2)</f>
        <v>47.69</v>
      </c>
      <c r="J31" s="14">
        <f ca="1">ROUND(INDIRECT(ADDRESS(ROW()+(0), COLUMN()+(-3), 1))*INDIRECT(ADDRESS(ROW()+(0), COLUMN()+(-1), 1))/100, 2)</f>
        <v>0.95</v>
      </c>
    </row>
    <row r="32" spans="1:10" ht="13.50" thickBot="1" customHeight="1">
      <c r="A32" s="21" t="s">
        <v>69</v>
      </c>
      <c r="B32" s="21"/>
      <c r="C32" s="21"/>
      <c r="D32" s="22"/>
      <c r="E32" s="23"/>
      <c r="F32" s="23"/>
      <c r="G32" s="24" t="s">
        <v>70</v>
      </c>
      <c r="H32" s="24"/>
      <c r="I32" s="25"/>
      <c r="J32" s="26">
        <f ca="1">ROUND(SUM(INDIRECT(ADDRESS(ROW()+(-1), COLUMN()+(0), 1)),INDIRECT(ADDRESS(ROW()+(-3), COLUMN()+(0), 1)),INDIRECT(ADDRESS(ROW()+(-10), COLUMN()+(0), 1))), 2)</f>
        <v>48.64</v>
      </c>
    </row>
    <row r="35" spans="1:10" ht="13.50" thickBot="1" customHeight="1">
      <c r="A35" s="27" t="s">
        <v>71</v>
      </c>
      <c r="B35" s="27"/>
      <c r="C35" s="27"/>
      <c r="D35" s="27"/>
      <c r="E35" s="27"/>
      <c r="F35" s="27" t="s">
        <v>72</v>
      </c>
      <c r="G35" s="27"/>
      <c r="H35" s="27" t="s">
        <v>73</v>
      </c>
      <c r="I35" s="27"/>
      <c r="J35" s="27" t="s">
        <v>74</v>
      </c>
    </row>
    <row r="36" spans="1:10" ht="13.50" thickBot="1" customHeight="1">
      <c r="A36" s="28" t="s">
        <v>75</v>
      </c>
      <c r="B36" s="28"/>
      <c r="C36" s="28"/>
      <c r="D36" s="28"/>
      <c r="E36" s="28"/>
      <c r="F36" s="29">
        <v>1.06202e+06</v>
      </c>
      <c r="G36" s="29"/>
      <c r="H36" s="29">
        <v>1.06202e+06</v>
      </c>
      <c r="I36" s="29"/>
      <c r="J36" s="29" t="s">
        <v>76</v>
      </c>
    </row>
    <row r="37" spans="1:10" ht="13.50" thickBot="1" customHeight="1">
      <c r="A37" s="30" t="s">
        <v>77</v>
      </c>
      <c r="B37" s="30"/>
      <c r="C37" s="30"/>
      <c r="D37" s="30"/>
      <c r="E37" s="30"/>
      <c r="F37" s="31"/>
      <c r="G37" s="31"/>
      <c r="H37" s="31"/>
      <c r="I37" s="31"/>
      <c r="J37" s="31"/>
    </row>
    <row r="38" spans="1:10" ht="13.50" thickBot="1" customHeight="1">
      <c r="A38" s="28" t="s">
        <v>78</v>
      </c>
      <c r="B38" s="28"/>
      <c r="C38" s="28"/>
      <c r="D38" s="28"/>
      <c r="E38" s="28"/>
      <c r="F38" s="29">
        <v>1.18202e+06</v>
      </c>
      <c r="G38" s="29"/>
      <c r="H38" s="29">
        <v>1.18202e+06</v>
      </c>
      <c r="I38" s="29"/>
      <c r="J38" s="29" t="s">
        <v>79</v>
      </c>
    </row>
    <row r="39" spans="1:10" ht="13.50" thickBot="1" customHeight="1">
      <c r="A39" s="30" t="s">
        <v>80</v>
      </c>
      <c r="B39" s="30"/>
      <c r="C39" s="30"/>
      <c r="D39" s="30"/>
      <c r="E39" s="30"/>
      <c r="F39" s="31"/>
      <c r="G39" s="31"/>
      <c r="H39" s="31"/>
      <c r="I39" s="31"/>
      <c r="J39" s="31"/>
    </row>
    <row r="40" spans="1:10" ht="13.50" thickBot="1" customHeight="1">
      <c r="A40" s="28" t="s">
        <v>81</v>
      </c>
      <c r="B40" s="28"/>
      <c r="C40" s="28"/>
      <c r="D40" s="28"/>
      <c r="E40" s="28"/>
      <c r="F40" s="29">
        <v>1.10201e+06</v>
      </c>
      <c r="G40" s="29"/>
      <c r="H40" s="29">
        <v>1.10201e+06</v>
      </c>
      <c r="I40" s="29"/>
      <c r="J40" s="29" t="s">
        <v>82</v>
      </c>
    </row>
    <row r="41" spans="1:10" ht="24.00" thickBot="1" customHeight="1">
      <c r="A41" s="30" t="s">
        <v>83</v>
      </c>
      <c r="B41" s="30"/>
      <c r="C41" s="30"/>
      <c r="D41" s="30"/>
      <c r="E41" s="30"/>
      <c r="F41" s="31"/>
      <c r="G41" s="31"/>
      <c r="H41" s="31"/>
      <c r="I41" s="31"/>
      <c r="J41" s="31"/>
    </row>
    <row r="42" spans="1:10" ht="13.50" thickBot="1" customHeight="1">
      <c r="A42" s="28" t="s">
        <v>84</v>
      </c>
      <c r="B42" s="28"/>
      <c r="C42" s="28"/>
      <c r="D42" s="28"/>
      <c r="E42" s="28"/>
      <c r="F42" s="29">
        <v>142013</v>
      </c>
      <c r="G42" s="29"/>
      <c r="H42" s="29">
        <v>172013</v>
      </c>
      <c r="I42" s="29"/>
      <c r="J42" s="29">
        <v>3</v>
      </c>
    </row>
    <row r="43" spans="1:10" ht="13.50" thickBot="1" customHeight="1">
      <c r="A43" s="30" t="s">
        <v>85</v>
      </c>
      <c r="B43" s="30"/>
      <c r="C43" s="30"/>
      <c r="D43" s="30"/>
      <c r="E43" s="30"/>
      <c r="F43" s="31"/>
      <c r="G43" s="31"/>
      <c r="H43" s="31"/>
      <c r="I43" s="31"/>
      <c r="J43" s="31"/>
    </row>
    <row r="46" spans="1:1" ht="33.75" thickBot="1" customHeight="1">
      <c r="A46" s="1" t="s">
        <v>86</v>
      </c>
      <c r="B46" s="1"/>
      <c r="C46" s="1"/>
      <c r="D46" s="1"/>
      <c r="E46" s="1"/>
      <c r="F46" s="1"/>
      <c r="G46" s="1"/>
      <c r="H46" s="1"/>
      <c r="I46" s="1"/>
      <c r="J46" s="1"/>
    </row>
    <row r="47" spans="1:1" ht="33.75" thickBot="1" customHeight="1">
      <c r="A47" s="1" t="s">
        <v>87</v>
      </c>
      <c r="B47" s="1"/>
      <c r="C47" s="1"/>
      <c r="D47" s="1"/>
      <c r="E47" s="1"/>
      <c r="F47" s="1"/>
      <c r="G47" s="1"/>
      <c r="H47" s="1"/>
      <c r="I47" s="1"/>
      <c r="J47" s="1"/>
    </row>
    <row r="48" spans="1:1" ht="33.75" thickBot="1" customHeight="1">
      <c r="A48" s="1" t="s">
        <v>88</v>
      </c>
      <c r="B48" s="1"/>
      <c r="C48" s="1"/>
      <c r="D48" s="1"/>
      <c r="E48" s="1"/>
      <c r="F48" s="1"/>
      <c r="G48" s="1"/>
      <c r="H48" s="1"/>
      <c r="I48" s="1"/>
      <c r="J48" s="1"/>
    </row>
  </sheetData>
  <mergeCells count="10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I29"/>
    <mergeCell ref="A30:C30"/>
    <mergeCell ref="E30:H30"/>
    <mergeCell ref="A31:C31"/>
    <mergeCell ref="E31:F31"/>
    <mergeCell ref="G31:H31"/>
    <mergeCell ref="A32:F32"/>
    <mergeCell ref="G32:I32"/>
    <mergeCell ref="A35:E35"/>
    <mergeCell ref="F35:G35"/>
    <mergeCell ref="H35:I35"/>
    <mergeCell ref="A36:E36"/>
    <mergeCell ref="F36:G37"/>
    <mergeCell ref="H36:I37"/>
    <mergeCell ref="J36:J37"/>
    <mergeCell ref="A37:E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