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<sst xmlns="http://schemas.openxmlformats.org/spreadsheetml/2006/main" count="48" uniqueCount="48">
  <si>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</si>
  <si>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NIS011</t>
  </si>
  <si>
    <t xml:space="preserve">m²</t>
  </si>
  <si>
    <t xml:space="preserve">Impermeabilización de solera en contacto con el terreno, con láminas asfálticas.</t>
  </si>
  <si>
    <r>
      <rPr>
        <sz val="8.25"/>
        <color rgb="FF000000"/>
        <rFont val="Arial"/>
        <family val="2"/>
      </rPr>
      <t xml:space="preserve">Impermeabilización de solera en contacto con el terreno, con lámina de betún modificado con elastómero SBS, LBM(SBS)-48-FP, Polydan 48 P Parking "DANOSA", con armadura de fieltro de poliéster no tejido de 180 g/m², acabado en una cara con geotextil, de superficie no protegida, totalmente adherida al soporte con soplete, colocada con solapes en la base de la solera, sobre una capa de hormigón de limpieza, previa imprimación del mismo con emulsión asfáltica aniónica con cargas tipo EB Maxdan Caucho, "DANOSA", y protegida con una capa antipunzonante de geotextil de polipropileno-polietileno, Danofelt PP 125 "DANOSA", (125 g/m²), preparada para recibir directamente el hormigón de la solera. Incluso banda de refuerzo de lámina de betún modificado con elastómero SBS, LBM(SBS)-30-FP, E 30 P Elast "DANOSA", (rendimiento: 0,5 m/m²), para la resolución del perímetro. El precio no incluye la capa de hormigón de limpieza.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</si>
  <si>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</si>
  <si>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</si>
  <si>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</si>
  <si>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</si>
  <si>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</si>
  <si>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</si>
  <si>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</si>
  <si>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mt14ied010d</t>
  </si>
  <si>
    <t xml:space="preserve">kg</t>
  </si>
  <si>
    <t xml:space="preserve">Emulsión asfáltica aniónica con cargas tipo EB Maxdan Caucho, "DANOSA", según UNE 104231.</t>
  </si>
  <si>
    <t xml:space="preserve">mt14ldn010bl</t>
  </si>
  <si>
    <t xml:space="preserve">m²</t>
  </si>
  <si>
    <t xml:space="preserve">Lámina de betún modificado con elastómero SBS, LBM(SBS)-48-FP, Polydan 48 P Parking "DANOSA", masa nominal 4,8 kg/m², con armadura de fieltro de poliéster no tejido de 180 g/m², acabado en una cara con geotextil, de superficie no protegida. Según UNE-EN 13707.</t>
  </si>
  <si>
    <t xml:space="preserve">mt14ldn100d</t>
  </si>
  <si>
    <t xml:space="preserve">m</t>
  </si>
  <si>
    <t xml:space="preserve">Banda de refuerzo de lámina de betún modificado con elastómero SBS, LBM(SBS)-30-FP, E 30 P Elast "DANOSA", de 32 cm de anchura, acabada con film plástico termofusible en ambas caras.</t>
  </si>
  <si>
    <t xml:space="preserve">mt14gsn010ja</t>
  </si>
  <si>
    <t xml:space="preserve">m²</t>
  </si>
  <si>
    <t xml:space="preserve">Geotextil no tejido sintético, termosoldado, de polipropileno-polietileno, Danofelt PP 125 "DANOSA", con una resistencia a la tracción longitudinal de 9,4 kN/m, una resistencia a la tracción transversal de 10 kN/m, una apertura de cono al ensayo de perforación dinámica según UNE-EN ISO 13433 inferior a 20 mm, resistencia CBR a punzonamiento 1,56 kN y una masa superficial de 125 g/m².</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</si>
  <si>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</si>
  <si>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</si>
  <si>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</si>
  <si>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</si>
  <si>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</si>
  <si>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</si>
  <si>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</si>
  <si>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</si>
  <si>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</si>
  <si>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</si>
  <si>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</si>
  <si>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</si>
  <si>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1,43€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</si>
  <si>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</si>
  <si>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</si>
  <si>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</si>
  <si>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</si>
  <si>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</si>
  <si>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13707:2004+A2:2009</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</si>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</sst>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85" customWidth="1"/>
    <col min="4" max="4" width="6.80" customWidth="1"/>
    <col min="5" max="5" width="72.08"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87.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0.5</v>
      </c>
      <c r="H10" s="11"/>
      <c r="I10" s="12">
        <v>3.49</v>
      </c>
      <c r="J10" s="12">
        <f ca="1">ROUND(INDIRECT(ADDRESS(ROW()+(0), COLUMN()+(-3), 1))*INDIRECT(ADDRESS(ROW()+(0), COLUMN()+(-1), 1)), 2)</f>
        <v>1.75</v>
      </c>
    </row>
    <row r="11" spans="1:10" ht="45.00" thickBot="1" customHeight="1">
      <c r="A11" s="1" t="s">
        <v>15</v>
      </c>
      <c r="B11" s="1"/>
      <c r="C11" s="10" t="s">
        <v>16</v>
      </c>
      <c r="D11" s="10"/>
      <c r="E11" s="1" t="s">
        <v>17</v>
      </c>
      <c r="F11" s="1"/>
      <c r="G11" s="11">
        <v>1.1</v>
      </c>
      <c r="H11" s="11"/>
      <c r="I11" s="12">
        <v>18.42</v>
      </c>
      <c r="J11" s="12">
        <f ca="1">ROUND(INDIRECT(ADDRESS(ROW()+(0), COLUMN()+(-3), 1))*INDIRECT(ADDRESS(ROW()+(0), COLUMN()+(-1), 1)), 2)</f>
        <v>20.26</v>
      </c>
    </row>
    <row r="12" spans="1:10" ht="34.50" thickBot="1" customHeight="1">
      <c r="A12" s="1" t="s">
        <v>18</v>
      </c>
      <c r="B12" s="1"/>
      <c r="C12" s="10" t="s">
        <v>19</v>
      </c>
      <c r="D12" s="10"/>
      <c r="E12" s="1" t="s">
        <v>20</v>
      </c>
      <c r="F12" s="1"/>
      <c r="G12" s="11">
        <v>0.5</v>
      </c>
      <c r="H12" s="11"/>
      <c r="I12" s="12">
        <v>3.69</v>
      </c>
      <c r="J12" s="12">
        <f ca="1">ROUND(INDIRECT(ADDRESS(ROW()+(0), COLUMN()+(-3), 1))*INDIRECT(ADDRESS(ROW()+(0), COLUMN()+(-1), 1)), 2)</f>
        <v>1.85</v>
      </c>
    </row>
    <row r="13" spans="1:10" ht="55.50" thickBot="1" customHeight="1">
      <c r="A13" s="1" t="s">
        <v>21</v>
      </c>
      <c r="B13" s="1"/>
      <c r="C13" s="10" t="s">
        <v>22</v>
      </c>
      <c r="D13" s="10"/>
      <c r="E13" s="1" t="s">
        <v>23</v>
      </c>
      <c r="F13" s="1"/>
      <c r="G13" s="13">
        <v>1.1</v>
      </c>
      <c r="H13" s="13"/>
      <c r="I13" s="14">
        <v>1.27</v>
      </c>
      <c r="J13" s="14">
        <f ca="1">ROUND(INDIRECT(ADDRESS(ROW()+(0), COLUMN()+(-3), 1))*INDIRECT(ADDRESS(ROW()+(0), COLUMN()+(-1), 1)), 2)</f>
        <v>1.4</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25.26</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0.22</v>
      </c>
      <c r="H16" s="11"/>
      <c r="I16" s="12">
        <v>23.1</v>
      </c>
      <c r="J16" s="12">
        <f ca="1">ROUND(INDIRECT(ADDRESS(ROW()+(0), COLUMN()+(-3), 1))*INDIRECT(ADDRESS(ROW()+(0), COLUMN()+(-1), 1)), 2)</f>
        <v>5.08</v>
      </c>
    </row>
    <row r="17" spans="1:10" ht="13.50" thickBot="1" customHeight="1">
      <c r="A17" s="1" t="s">
        <v>29</v>
      </c>
      <c r="B17" s="1"/>
      <c r="C17" s="10" t="s">
        <v>30</v>
      </c>
      <c r="D17" s="10"/>
      <c r="E17" s="1" t="s">
        <v>31</v>
      </c>
      <c r="F17" s="1"/>
      <c r="G17" s="13">
        <v>0.22</v>
      </c>
      <c r="H17" s="13"/>
      <c r="I17" s="14">
        <v>21.94</v>
      </c>
      <c r="J17" s="14">
        <f ca="1">ROUND(INDIRECT(ADDRESS(ROW()+(0), COLUMN()+(-3), 1))*INDIRECT(ADDRESS(ROW()+(0), COLUMN()+(-1), 1)), 2)</f>
        <v>4.83</v>
      </c>
    </row>
    <row r="18" spans="1:10" ht="13.50" thickBot="1" customHeight="1">
      <c r="A18" s="15"/>
      <c r="B18" s="15"/>
      <c r="C18" s="15"/>
      <c r="D18" s="15"/>
      <c r="E18" s="15"/>
      <c r="F18" s="15"/>
      <c r="G18" s="9" t="s">
        <v>32</v>
      </c>
      <c r="H18" s="9"/>
      <c r="I18" s="9"/>
      <c r="J18" s="17">
        <f ca="1">ROUND(SUM(INDIRECT(ADDRESS(ROW()+(-1), COLUMN()+(0), 1)),INDIRECT(ADDRESS(ROW()+(-2), COLUMN()+(0), 1))), 2)</f>
        <v>9.91</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35.17</v>
      </c>
      <c r="J20" s="14">
        <f ca="1">ROUND(INDIRECT(ADDRESS(ROW()+(0), COLUMN()+(-3), 1))*INDIRECT(ADDRESS(ROW()+(0), COLUMN()+(-1), 1))/100, 2)</f>
        <v>0.7</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35.87</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142010</v>
      </c>
      <c r="G25" s="29"/>
      <c r="H25" s="29">
        <v>1.10201e+06</v>
      </c>
      <c r="I25" s="29"/>
      <c r="J25" s="29" t="s">
        <v>43</v>
      </c>
    </row>
    <row r="26" spans="1:10" ht="24.0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