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<sst xmlns="http://schemas.openxmlformats.org/spreadsheetml/2006/main" count="113" uniqueCount="113">
  <si>
    <t xml:space="preserve"/>
  </si>
  <si>
    <t xml:space="preserve">QAD032</t>
  </si>
  <si>
    <t xml:space="preserve">m²</t>
  </si>
  <si>
    <t xml:space="preserve">Cubierta plana no transitable, no ventilada, ajardinada.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</si>
  <si>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Danofelt PY 300 "DANOSA",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Danofelt PY 300 "DANOSA",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Danofelt PY 150 "DANOSA", (150 g/m²); CAPA DRENANTE Y FILTRANTE: lámina drenante y filtrante de estructura nodular de polietileno de alta densidad (PEAD/HDPE), Danodren Jardín "DANOSA", con nódulos de 20 mm de altura, formada por membrana de polietileno de alta densidad con relieve en cono truncado y perforaciones en la parte superior;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</si>
  <si>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</si>
  <si>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</si>
  <si>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</si>
  <si>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</si>
  <si>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</si>
  <si>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</si>
  <si>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</si>
  <si>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</si>
  <si>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</si>
  <si>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</si>
  <si>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</si>
  <si>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</si>
  <si>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</si>
  <si>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</si>
  <si>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</si>
  <si>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</si>
  <si>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</si>
  <si>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</si>
  <si>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</si>
  <si>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</si>
  <si>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</si>
  <si>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</si>
  <si>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</si>
  <si>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</si>
  <si>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</si>
  <si>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mt14gsn020jha</t>
  </si>
  <si>
    <t xml:space="preserve">m²</t>
  </si>
  <si>
    <t xml:space="preserve">Geotextil no tejido compuesto por fibras de poliéster unidas por agujeteado, Danofelt PY 300 "DANOSA", con una resistencia a la tracción longitudinal de 4,4 kN/m, una resistencia a la tracción transversal de 4,4 kN/m, una apertura de cono al ensayo de perforación dinámica según UNE-EN ISO 13433 inferior a 8 mm, resistencia CBR a punzonamiento 1,1 kN y una masa superficial de 300 g/m², según UNE-EN 13252.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</si>
  <si>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</si>
  <si>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</si>
  <si>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</si>
  <si>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</si>
  <si>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</si>
  <si>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</si>
  <si>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</si>
  <si>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</si>
  <si>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</si>
  <si>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mt14gsn020hda</t>
  </si>
  <si>
    <t xml:space="preserve">m²</t>
  </si>
  <si>
    <t xml:space="preserve">Geotextil no tejido compuesto por fibras de poliéster unidas por agujeteado, Danofelt PY 150 "DANOSA", con una resistencia a la tracción longitudinal de 1,3 kN/m, una resistencia a la tracción transversal de 1,3 kN/m, una apertura de cono al ensayo de perforación dinámica según UNE-EN ISO 13433 inferior a 35 mm, resistencia CBR a punzonamiento 0,4 kN y una masa superficial de 150 g/m², según UNE-EN 13252.</t>
  </si>
  <si>
    <t xml:space="preserve">mt14gdd010ra</t>
  </si>
  <si>
    <t xml:space="preserve">m²</t>
  </si>
  <si>
    <t xml:space="preserve">Lámina drenante y filtrante de estructura nodular de polietileno de alta densidad (PEAD/HDPE), Danodren Jardín "DANOSA", con nódulos de 20 mm de altura, formada por membrana de polietileno de alta densidad con relieve en cono truncado y perforaciones en la parte superior, resistencia a la compresión 250 kN/m² según UNE-EN ISO 604.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</si>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</sst>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04" customWidth="1"/>
    <col min="5" max="5" width="12.92" customWidth="1"/>
    <col min="6" max="6" width="14.45" customWidth="1"/>
    <col min="7" max="7" width="9.01" customWidth="1"/>
    <col min="8" max="8" width="243.95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0.13</v>
      </c>
      <c r="K10" s="12">
        <f ca="1">ROUND(INDIRECT(ADDRESS(ROW()+(0), COLUMN()+(-2), 1))*INDIRECT(ADDRESS(ROW()+(0), COLUMN()+(-1), 1)), 2)</f>
        <v>0.39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135.87</v>
      </c>
      <c r="K11" s="12">
        <f ca="1">ROUND(INDIRECT(ADDRESS(ROW()+(0), COLUMN()+(-2), 1))*INDIRECT(ADDRESS(ROW()+(0), COLUMN()+(-1), 1)), 2)</f>
        <v>13.59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105.1</v>
      </c>
      <c r="K12" s="12">
        <f ca="1">ROUND(INDIRECT(ADDRESS(ROW()+(0), COLUMN()+(-2), 1))*INDIRECT(ADDRESS(ROW()+(0), COLUMN()+(-1), 1)), 2)</f>
        <v>1.05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33.86</v>
      </c>
      <c r="K15" s="12">
        <f ca="1">ROUND(INDIRECT(ADDRESS(ROW()+(0), COLUMN()+(-2), 1))*INDIRECT(ADDRESS(ROW()+(0), COLUMN()+(-1), 1)), 2)</f>
        <v>2.54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2.1</v>
      </c>
      <c r="J16" s="12">
        <v>1.12</v>
      </c>
      <c r="K16" s="12">
        <f ca="1">ROUND(INDIRECT(ADDRESS(ROW()+(0), COLUMN()+(-2), 1))*INDIRECT(ADDRESS(ROW()+(0), COLUMN()+(-1), 1)), 2)</f>
        <v>2.35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6.55</v>
      </c>
      <c r="K17" s="12">
        <f ca="1">ROUND(INDIRECT(ADDRESS(ROW()+(0), COLUMN()+(-2), 1))*INDIRECT(ADDRESS(ROW()+(0), COLUMN()+(-1), 1)), 2)</f>
        <v>6.88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0.4</v>
      </c>
      <c r="J18" s="12">
        <v>2.8</v>
      </c>
      <c r="K18" s="12">
        <f ca="1">ROUND(INDIRECT(ADDRESS(ROW()+(0), COLUMN()+(-2), 1))*INDIRECT(ADDRESS(ROW()+(0), COLUMN()+(-1), 1)), 2)</f>
        <v>1.12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3.51</v>
      </c>
      <c r="K19" s="12">
        <f ca="1">ROUND(INDIRECT(ADDRESS(ROW()+(0), COLUMN()+(-2), 1))*INDIRECT(ADDRESS(ROW()+(0), COLUMN()+(-1), 1)), 2)</f>
        <v>3.69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0.59</v>
      </c>
      <c r="K20" s="12">
        <f ca="1">ROUND(INDIRECT(ADDRESS(ROW()+(0), COLUMN()+(-2), 1))*INDIRECT(ADDRESS(ROW()+(0), COLUMN()+(-1), 1)), 2)</f>
        <v>0.62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1.12</v>
      </c>
      <c r="J21" s="12">
        <v>4.75</v>
      </c>
      <c r="K21" s="12">
        <f ca="1">ROUND(INDIRECT(ADDRESS(ROW()+(0), COLUMN()+(-2), 1))*INDIRECT(ADDRESS(ROW()+(0), COLUMN()+(-1), 1)), 2)</f>
        <v>5.32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3">
        <v>0.25</v>
      </c>
      <c r="J22" s="14">
        <v>8.26</v>
      </c>
      <c r="K22" s="14">
        <f ca="1">ROUND(INDIRECT(ADDRESS(ROW()+(0), COLUMN()+(-2), 1))*INDIRECT(ADDRESS(ROW()+(0), COLUMN()+(-1), 1)), 2)</f>
        <v>2.07</v>
      </c>
    </row>
    <row r="23" spans="1:11" ht="13.50" thickBot="1" customHeight="1">
      <c r="A23" s="15"/>
      <c r="B23" s="15"/>
      <c r="C23" s="15"/>
      <c r="D23" s="15"/>
      <c r="E23" s="15"/>
      <c r="F23" s="15"/>
      <c r="G23" s="15"/>
      <c r="H23" s="15"/>
      <c r="I23" s="9" t="s">
        <v>51</v>
      </c>
      <c r="J23" s="9"/>
      <c r="K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39.65</v>
      </c>
    </row>
    <row r="24" spans="1:11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8"/>
      <c r="I24" s="18"/>
      <c r="J24" s="15"/>
      <c r="K24" s="15"/>
    </row>
    <row r="25" spans="1:11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"/>
      <c r="G25" s="1"/>
      <c r="H25" s="1"/>
      <c r="I25" s="11">
        <v>0.098</v>
      </c>
      <c r="J25" s="12">
        <v>19.03</v>
      </c>
      <c r="K25" s="12">
        <f ca="1">ROUND(INDIRECT(ADDRESS(ROW()+(0), COLUMN()+(-2), 1))*INDIRECT(ADDRESS(ROW()+(0), COLUMN()+(-1), 1)), 2)</f>
        <v>1.86</v>
      </c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0.317</v>
      </c>
      <c r="J26" s="12">
        <v>17.82</v>
      </c>
      <c r="K26" s="12">
        <f ca="1">ROUND(INDIRECT(ADDRESS(ROW()+(0), COLUMN()+(-2), 1))*INDIRECT(ADDRESS(ROW()+(0), COLUMN()+(-1), 1)), 2)</f>
        <v>5.65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0.219</v>
      </c>
      <c r="J27" s="12">
        <v>19.03</v>
      </c>
      <c r="K27" s="12">
        <f ca="1">ROUND(INDIRECT(ADDRESS(ROW()+(0), COLUMN()+(-2), 1))*INDIRECT(ADDRESS(ROW()+(0), COLUMN()+(-1), 1)), 2)</f>
        <v>4.17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0.219</v>
      </c>
      <c r="J28" s="12">
        <v>18.05</v>
      </c>
      <c r="K28" s="12">
        <f ca="1">ROUND(INDIRECT(ADDRESS(ROW()+(0), COLUMN()+(-2), 1))*INDIRECT(ADDRESS(ROW()+(0), COLUMN()+(-1), 1)), 2)</f>
        <v>3.95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0.055</v>
      </c>
      <c r="J29" s="12">
        <v>19.56</v>
      </c>
      <c r="K29" s="12">
        <f ca="1">ROUND(INDIRECT(ADDRESS(ROW()+(0), COLUMN()+(-2), 1))*INDIRECT(ADDRESS(ROW()+(0), COLUMN()+(-1), 1)), 2)</f>
        <v>1.08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0.055</v>
      </c>
      <c r="J30" s="12">
        <v>18.05</v>
      </c>
      <c r="K30" s="12">
        <f ca="1">ROUND(INDIRECT(ADDRESS(ROW()+(0), COLUMN()+(-2), 1))*INDIRECT(ADDRESS(ROW()+(0), COLUMN()+(-1), 1)), 2)</f>
        <v>0.99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0.131</v>
      </c>
      <c r="J31" s="12">
        <v>19.03</v>
      </c>
      <c r="K31" s="12">
        <f ca="1">ROUND(INDIRECT(ADDRESS(ROW()+(0), COLUMN()+(-2), 1))*INDIRECT(ADDRESS(ROW()+(0), COLUMN()+(-1), 1)), 2)</f>
        <v>2.49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3">
        <v>0.131</v>
      </c>
      <c r="J32" s="14">
        <v>17.82</v>
      </c>
      <c r="K32" s="14">
        <f ca="1">ROUND(INDIRECT(ADDRESS(ROW()+(0), COLUMN()+(-2), 1))*INDIRECT(ADDRESS(ROW()+(0), COLUMN()+(-1), 1)), 2)</f>
        <v>2.33</v>
      </c>
    </row>
    <row r="33" spans="1:11" ht="13.50" thickBot="1" customHeight="1">
      <c r="A33" s="15"/>
      <c r="B33" s="15"/>
      <c r="C33" s="15"/>
      <c r="D33" s="15"/>
      <c r="E33" s="15"/>
      <c r="F33" s="15"/>
      <c r="G33" s="15"/>
      <c r="H33" s="15"/>
      <c r="I33" s="9" t="s">
        <v>77</v>
      </c>
      <c r="J33" s="9"/>
      <c r="K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22.52</v>
      </c>
    </row>
    <row r="34" spans="1:11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8"/>
      <c r="I34" s="18"/>
      <c r="J34" s="15"/>
      <c r="K34" s="15"/>
    </row>
    <row r="35" spans="1:11" ht="13.50" thickBot="1" customHeight="1">
      <c r="A35" s="19"/>
      <c r="B35" s="19"/>
      <c r="C35" s="20" t="s">
        <v>79</v>
      </c>
      <c r="D35" s="19" t="s">
        <v>80</v>
      </c>
      <c r="E35" s="19"/>
      <c r="F35" s="19"/>
      <c r="G35" s="19"/>
      <c r="H35" s="19"/>
      <c r="I35" s="13">
        <v>2</v>
      </c>
      <c r="J35" s="14">
        <f ca="1">ROUND(SUM(INDIRECT(ADDRESS(ROW()+(-2), COLUMN()+(1), 1)),INDIRECT(ADDRESS(ROW()+(-12), COLUMN()+(1), 1))), 2)</f>
        <v>62.17</v>
      </c>
      <c r="K35" s="14">
        <f ca="1">ROUND(INDIRECT(ADDRESS(ROW()+(0), COLUMN()+(-2), 1))*INDIRECT(ADDRESS(ROW()+(0), COLUMN()+(-1), 1))/100, 2)</f>
        <v>1.24</v>
      </c>
    </row>
    <row r="36" spans="1:11" ht="13.50" thickBot="1" customHeight="1">
      <c r="A36" s="21" t="s">
        <v>81</v>
      </c>
      <c r="B36" s="21"/>
      <c r="C36" s="22"/>
      <c r="D36" s="23"/>
      <c r="E36" s="23"/>
      <c r="F36" s="23"/>
      <c r="G36" s="23"/>
      <c r="H36" s="23"/>
      <c r="I36" s="24" t="s">
        <v>82</v>
      </c>
      <c r="J36" s="25"/>
      <c r="K36" s="26">
        <f ca="1">ROUND(SUM(INDIRECT(ADDRESS(ROW()+(-1), COLUMN()+(0), 1)),INDIRECT(ADDRESS(ROW()+(-3), COLUMN()+(0), 1)),INDIRECT(ADDRESS(ROW()+(-13), COLUMN()+(0), 1))), 2)</f>
        <v>63.41</v>
      </c>
    </row>
    <row r="39" spans="1:11" ht="13.50" thickBot="1" customHeight="1">
      <c r="A39" s="27" t="s">
        <v>83</v>
      </c>
      <c r="B39" s="27"/>
      <c r="C39" s="27"/>
      <c r="D39" s="27"/>
      <c r="E39" s="27" t="s">
        <v>84</v>
      </c>
      <c r="F39" s="27" t="s">
        <v>85</v>
      </c>
      <c r="G39" s="27" t="s">
        <v>86</v>
      </c>
    </row>
    <row r="40" spans="1:11" ht="13.50" thickBot="1" customHeight="1">
      <c r="A40" s="28" t="s">
        <v>87</v>
      </c>
      <c r="B40" s="28"/>
      <c r="C40" s="28"/>
      <c r="D40" s="28"/>
      <c r="E40" s="29">
        <v>1.06202e+006</v>
      </c>
      <c r="F40" s="29">
        <v>1.06202e+006</v>
      </c>
      <c r="G40" s="29" t="s">
        <v>88</v>
      </c>
    </row>
    <row r="41" spans="1:11" ht="13.50" thickBot="1" customHeight="1">
      <c r="A41" s="30" t="s">
        <v>89</v>
      </c>
      <c r="B41" s="30"/>
      <c r="C41" s="30"/>
      <c r="D41" s="30"/>
      <c r="E41" s="31"/>
      <c r="F41" s="31"/>
      <c r="G41" s="31"/>
    </row>
    <row r="42" spans="1:11" ht="13.50" thickBot="1" customHeight="1">
      <c r="A42" s="28" t="s">
        <v>90</v>
      </c>
      <c r="B42" s="28"/>
      <c r="C42" s="28"/>
      <c r="D42" s="28"/>
      <c r="E42" s="29">
        <v>132003</v>
      </c>
      <c r="F42" s="29">
        <v>162004</v>
      </c>
      <c r="G42" s="29" t="s">
        <v>91</v>
      </c>
    </row>
    <row r="43" spans="1:11" ht="13.50" thickBot="1" customHeight="1">
      <c r="A43" s="32" t="s">
        <v>92</v>
      </c>
      <c r="B43" s="32"/>
      <c r="C43" s="32"/>
      <c r="D43" s="32"/>
      <c r="E43" s="33"/>
      <c r="F43" s="33"/>
      <c r="G43" s="33"/>
    </row>
    <row r="44" spans="1:11" ht="13.50" thickBot="1" customHeight="1">
      <c r="A44" s="30" t="s">
        <v>93</v>
      </c>
      <c r="B44" s="30"/>
      <c r="C44" s="30"/>
      <c r="D44" s="30"/>
      <c r="E44" s="31">
        <v>112010</v>
      </c>
      <c r="F44" s="31">
        <v>112010</v>
      </c>
      <c r="G44" s="31"/>
    </row>
    <row r="45" spans="1:11" ht="13.50" thickBot="1" customHeight="1">
      <c r="A45" s="28" t="s">
        <v>94</v>
      </c>
      <c r="B45" s="28"/>
      <c r="C45" s="28"/>
      <c r="D45" s="28"/>
      <c r="E45" s="29">
        <v>1.07202e+006</v>
      </c>
      <c r="F45" s="29">
        <v>1.07202e+006</v>
      </c>
      <c r="G45" s="29" t="s">
        <v>95</v>
      </c>
    </row>
    <row r="46" spans="1:11" ht="24.00" thickBot="1" customHeight="1">
      <c r="A46" s="30" t="s">
        <v>96</v>
      </c>
      <c r="B46" s="30"/>
      <c r="C46" s="30"/>
      <c r="D46" s="30"/>
      <c r="E46" s="31"/>
      <c r="F46" s="31"/>
      <c r="G46" s="31"/>
    </row>
    <row r="47" spans="1:11" ht="13.50" thickBot="1" customHeight="1">
      <c r="A47" s="28" t="s">
        <v>97</v>
      </c>
      <c r="B47" s="28"/>
      <c r="C47" s="28"/>
      <c r="D47" s="28"/>
      <c r="E47" s="29">
        <v>162011</v>
      </c>
      <c r="F47" s="29">
        <v>162012</v>
      </c>
      <c r="G47" s="29" t="s">
        <v>98</v>
      </c>
    </row>
    <row r="48" spans="1:11" ht="13.50" thickBot="1" customHeight="1">
      <c r="A48" s="30" t="s">
        <v>99</v>
      </c>
      <c r="B48" s="30"/>
      <c r="C48" s="30"/>
      <c r="D48" s="30"/>
      <c r="E48" s="31"/>
      <c r="F48" s="31"/>
      <c r="G48" s="31"/>
    </row>
    <row r="49" spans="1:11" ht="13.50" thickBot="1" customHeight="1">
      <c r="A49" s="28" t="s">
        <v>100</v>
      </c>
      <c r="B49" s="28"/>
      <c r="C49" s="28"/>
      <c r="D49" s="28"/>
      <c r="E49" s="29">
        <v>1.102e+006</v>
      </c>
      <c r="F49" s="29">
        <v>1.102e+006</v>
      </c>
      <c r="G49" s="29" t="s">
        <v>101</v>
      </c>
    </row>
    <row r="50" spans="1:11" ht="13.50" thickBot="1" customHeight="1">
      <c r="A50" s="32" t="s">
        <v>102</v>
      </c>
      <c r="B50" s="32"/>
      <c r="C50" s="32"/>
      <c r="D50" s="32"/>
      <c r="E50" s="33"/>
      <c r="F50" s="33"/>
      <c r="G50" s="33"/>
    </row>
    <row r="51" spans="1:11" ht="13.50" thickBot="1" customHeight="1">
      <c r="A51" s="30" t="s">
        <v>103</v>
      </c>
      <c r="B51" s="30"/>
      <c r="C51" s="30"/>
      <c r="D51" s="30"/>
      <c r="E51" s="31">
        <v>162006</v>
      </c>
      <c r="F51" s="31">
        <v>162007</v>
      </c>
      <c r="G51" s="31"/>
    </row>
    <row r="52" spans="1:11" ht="13.50" thickBot="1" customHeight="1">
      <c r="A52" s="28" t="s">
        <v>104</v>
      </c>
      <c r="B52" s="28"/>
      <c r="C52" s="28"/>
      <c r="D52" s="28"/>
      <c r="E52" s="29">
        <v>1.10201e+006</v>
      </c>
      <c r="F52" s="29">
        <v>1.10201e+006</v>
      </c>
      <c r="G52" s="29" t="s">
        <v>105</v>
      </c>
    </row>
    <row r="53" spans="1:11" ht="24.00" thickBot="1" customHeight="1">
      <c r="A53" s="30" t="s">
        <v>106</v>
      </c>
      <c r="B53" s="30"/>
      <c r="C53" s="30"/>
      <c r="D53" s="30"/>
      <c r="E53" s="31"/>
      <c r="F53" s="31"/>
      <c r="G53" s="31"/>
    </row>
    <row r="54" spans="1:11" ht="13.50" thickBot="1" customHeight="1">
      <c r="A54" s="28" t="s">
        <v>107</v>
      </c>
      <c r="B54" s="28"/>
      <c r="C54" s="28"/>
      <c r="D54" s="28"/>
      <c r="E54" s="29">
        <v>1.07202e+006</v>
      </c>
      <c r="F54" s="29">
        <v>1.07202e+006</v>
      </c>
      <c r="G54" s="29" t="s">
        <v>108</v>
      </c>
    </row>
    <row r="55" spans="1:11" ht="24.00" thickBot="1" customHeight="1">
      <c r="A55" s="30" t="s">
        <v>109</v>
      </c>
      <c r="B55" s="30"/>
      <c r="C55" s="30"/>
      <c r="D55" s="30"/>
      <c r="E55" s="31"/>
      <c r="F55" s="31"/>
      <c r="G55" s="3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" ht="33.75" thickBot="1" customHeight="1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  <c r="K60" s="1"/>
    </row>
  </sheetData>
  <mergeCells count="10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I23:J23"/>
    <mergeCell ref="A24:B24"/>
    <mergeCell ref="D24:I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I33:J33"/>
    <mergeCell ref="A34:B34"/>
    <mergeCell ref="D34:I34"/>
    <mergeCell ref="A35:B35"/>
    <mergeCell ref="D35:H35"/>
    <mergeCell ref="A36:H36"/>
    <mergeCell ref="I36:J36"/>
    <mergeCell ref="A39:D39"/>
    <mergeCell ref="A40:D40"/>
    <mergeCell ref="E40:E41"/>
    <mergeCell ref="F40:F41"/>
    <mergeCell ref="G40:G41"/>
    <mergeCell ref="A41:D41"/>
    <mergeCell ref="A42:D42"/>
    <mergeCell ref="G42:G44"/>
    <mergeCell ref="A43:D43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49:D49"/>
    <mergeCell ref="G49:G51"/>
    <mergeCell ref="A50:D50"/>
    <mergeCell ref="A51:D51"/>
    <mergeCell ref="A52:D52"/>
    <mergeCell ref="E52:E53"/>
    <mergeCell ref="F52:F53"/>
    <mergeCell ref="G52:G53"/>
    <mergeCell ref="A53:D53"/>
    <mergeCell ref="A54:D54"/>
    <mergeCell ref="E54:E55"/>
    <mergeCell ref="F54:F55"/>
    <mergeCell ref="G54:G55"/>
    <mergeCell ref="A55:D55"/>
    <mergeCell ref="A58:K58"/>
    <mergeCell ref="A59:K59"/>
    <mergeCell ref="A60:K60"/>
  </mergeCells>
  <pageMargins left="0.147638" right="0.147638" top="0.206693" bottom="0.206693" header="0.0" footer="0.0"/>
  <pageSetup paperSize="9" orientation="portrait"/>
  <rowBreaks count="0" manualBreakCount="0">
    </rowBreaks>
</worksheet>
</file>