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<sst xmlns="http://schemas.openxmlformats.org/spreadsheetml/2006/main" count="124" uniqueCount="124">
  <si>
    <t xml:space="preserve"/>
  </si>
  <si>
    <t xml:space="preserve">QAB212</t>
  </si>
  <si>
    <t xml:space="preserve">m²</t>
  </si>
  <si>
    <t xml:space="preserve">Cubierta plana transitable, no ventilada, con solado fijo, para tráfico peatonal público. Impermeabilización con láminas de PVC.</t>
  </si>
  <si>
    <r>
      <rPr>
        <sz val="8.25"/>
        <color rgb="FF000000"/>
        <rFont val="Arial"/>
        <family val="2"/>
      </rPr>
      <t xml:space="preserve">Cubierta plana transitable, no ventilada, con solado fijo, tipo invertida, pendiente del 1% al 5%, para tráfico peatonal público.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IMPERMEABILIZACIÓN: tipo monocapa, no adherida, formada por una lámina impermeabilizante flexible de PVC-P, (fv), de 1,2 mm de espesor, con armadura de velo de fibra de vidrio, y con resistencia a la intemperie, fijada en solapes y bordes mediante soldadura termoplástica; CAPA SEPARADORA BAJO IMPERMEABILIZACIÓN: geotextil no tejido compuesto por fibras de poliéster unidas por agujeteado, Danofelt PY 300 "DANOSA", (300 g/m²); AISLAMIENTO TÉRMICO: panel rígido de poliestireno extruido, de superficie lisa y mecanizado lateral a media madera, de 40 mm de espesor, resistencia a compresión &gt;= 300 kPa; CAPA SEPARADORA BAJO PROTECCIÓN: geotextil no tejido compuesto por fibras de poliéster unidas por agujeteado, Danofelt PY 200 "DANOSA", (200 g/m²); CAPA DE PROTECCIÓN: pavimento de baldosas cerámicas de gres rústico, 20x20 cm colocadas en capa fina con adhesivo cementoso de fraguado normal, C1 sin ninguna característica adicional, color gris, sobre una capa de regularización de mortero de cemento, industrial, M-5,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</si>
  <si>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</si>
  <si>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</si>
  <si>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</si>
  <si>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</si>
  <si>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</si>
  <si>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</si>
  <si>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</si>
  <si>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</si>
  <si>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</si>
  <si>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</si>
  <si>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mt01arl030aa</t>
  </si>
  <si>
    <t xml:space="preserve">m³</t>
  </si>
  <si>
    <t xml:space="preserve">Arcilla expandida, suministrada en sacos, según UNE-EN 13055-1.</t>
  </si>
  <si>
    <t xml:space="preserve">mt09lec020b</t>
  </si>
  <si>
    <t xml:space="preserve">m³</t>
  </si>
  <si>
    <t xml:space="preserve">Lechada de cemento 1/3 CEM II/B-P 32,5 N.</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</si>
  <si>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</si>
  <si>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</si>
  <si>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</si>
  <si>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</si>
  <si>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</si>
  <si>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</si>
  <si>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</si>
  <si>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</si>
  <si>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</si>
  <si>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mt14gsn020jha</t>
  </si>
  <si>
    <t xml:space="preserve">m²</t>
  </si>
  <si>
    <t xml:space="preserve">Geotextil no tejido compuesto por fibras de poliéster unidas por agujeteado, Danofelt PY 300 "DANOSA", con una resistencia a la tracción longitudinal de 4,4 kN/m, una resistencia a la tracción transversal de 4,4 kN/m, una apertura de cono al ensayo de perforación dinámica según UNE-EN ISO 13433 inferior a 8 mm, resistencia CBR a punzonamiento 1,1 kN y una masa superficial de 300 g/m², según UNE-EN 13252.</t>
  </si>
  <si>
    <t xml:space="preserve">mt15dan010c</t>
  </si>
  <si>
    <t xml:space="preserve">m²</t>
  </si>
  <si>
    <t xml:space="preserve">Lámina impermeabilizante flexible de PVC-P, (fv), de 1,2 mm de espesor, con armadura de velo de fibra de vidrio, y con resistencia a la intemperie, según UNE-EN 13956.</t>
  </si>
  <si>
    <t xml:space="preserve">mt15dan020b</t>
  </si>
  <si>
    <t xml:space="preserve">m</t>
  </si>
  <si>
    <t xml:space="preserve">Perfil colaminado de chapa de acero y PVC-P, plano, para remate de impermeabilización en los extremos de las láminas de PVC-P y en encuentros con elementos verticales.</t>
  </si>
  <si>
    <t xml:space="preserve">mt16pxa010aa</t>
  </si>
  <si>
    <t xml:space="preserve">m²</t>
  </si>
  <si>
    <t xml:space="preserve">Panel rígido de poliestireno extruido, según UNE-EN 13164, de superficie lisa y mecanizado lateral a media madera, de 40 mm de espesor, resistencia a compresión &gt;= 300 kPa, resistencia térmica 1,2 m²K/W, conductividad térmica 0,033 W/(mK), Euroclase E de reacción al fuego según UNE-EN 13501-1, con código de designación XPS-EN 13164-T1-CS(10/Y)300-DS(70,90)-DLT(2)5-CC(2/1,5/50)125-WL(T)0,7-WD(V)3-FTCD1.</t>
  </si>
  <si>
    <t xml:space="preserve">mt14gsn020ifa</t>
  </si>
  <si>
    <t xml:space="preserve">m²</t>
  </si>
  <si>
    <t xml:space="preserve">Geotextil no tejido compuesto por fibras de poliéster unidas por agujeteado, Danofelt PY 200 "DANOSA", con una resistencia a la tracción longitudinal de 2,3 kN/m, una resistencia a la tracción transversal de 2,3 kN/m, una apertura de cono al ensayo de perforación dinámica según UNE-EN ISO 13433 inferior a 25 mm, resistencia CBR a punzonamiento 0,6 kN y una masa superficial de 200 g/m², según UNE-EN 13252.</t>
  </si>
  <si>
    <t xml:space="preserve">mt09mcr021g</t>
  </si>
  <si>
    <t xml:space="preserve">kg</t>
  </si>
  <si>
    <t xml:space="preserve">Adhesivo cementoso de fraguado normal, C1, según UNE-EN 12004, color gris.</t>
  </si>
  <si>
    <t xml:space="preserve">mt18bcr010he800</t>
  </si>
  <si>
    <t xml:space="preserve">m²</t>
  </si>
  <si>
    <t xml:space="preserve">Baldosa cerámica de gres rústico, 20x20 cm, 8,00€/m², capacidad de absorción de agua 3%&lt;=E&lt;6%, grupo AII, según UNE-EN 14411, resistencia al deslizamiento Rd&gt;45 según UNE 41901 EX, resbaladicidad clase 3 según CTE.</t>
  </si>
  <si>
    <t xml:space="preserve">mt18rcr010a300</t>
  </si>
  <si>
    <t xml:space="preserve">m</t>
  </si>
  <si>
    <t xml:space="preserve">Rodapié cerámico de gres rústico, de 7 cm de anchura, 3,00€/m.</t>
  </si>
  <si>
    <t xml:space="preserve">mt09mcp020fE</t>
  </si>
  <si>
    <t xml:space="preserve">kg</t>
  </si>
  <si>
    <t xml:space="preserve">Mortero de juntas cementoso mejorado, con absorción de agua reducida y resistencia elevada a la abrasión, tipo CG2 W A, según UNE-EN 13888, color blanco, para juntas de 2 a 15 mm, a base de cemento de alta resistencia, cuarzo, aditivos especiales, pigmentos y resinas sintéticas, para rejuntado de todo tipo de piezas cerámicas.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</si>
  <si>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</si>
  <si>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</si>
  <si>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</si>
  <si>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</si>
  <si>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</si>
  <si>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</si>
  <si>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</si>
  <si>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</si>
  <si>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</si>
  <si>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</si>
  <si>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</si>
  <si>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</si>
  <si>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</si>
  <si>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</si>
  <si>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</si>
  <si>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</si>
  <si>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</si>
  <si>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</si>
  <si>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</si>
  <si>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</si>
  <si>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mo023</t>
  </si>
  <si>
    <t xml:space="preserve">h</t>
  </si>
  <si>
    <t xml:space="preserve">Oficial 1ª solador.</t>
  </si>
  <si>
    <t xml:space="preserve">mo061</t>
  </si>
  <si>
    <t xml:space="preserve">h</t>
  </si>
  <si>
    <t xml:space="preserve">Ayudante solador.</t>
  </si>
  <si>
    <t xml:space="preserve">Subtotal mano de obra:</t>
  </si>
  <si>
    <t xml:space="preserve">Costes directos complementarios</t>
  </si>
  <si>
    <t xml:space="preserve">%</t>
  </si>
  <si>
    <t xml:space="preserve">Costes directos complementarios</t>
  </si>
  <si>
    <t xml:space="preserve">Coste de mantenimiento decenal: 26,62€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</si>
  <si>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</si>
  <si>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</si>
  <si>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</si>
  <si>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</si>
  <si>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</si>
  <si>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</si>
  <si>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</si>
  <si>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</si>
  <si>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</si>
  <si>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</si>
  <si>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</si>
  <si>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</si>
  <si>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</si>
  <si>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</si>
  <si>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</si>
  <si>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</si>
  <si>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</si>
  <si>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</si>
  <si>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13252:2001</t>
  </si>
  <si>
    <t xml:space="preserve">2+/4</t>
  </si>
  <si>
    <t xml:space="preserve">Geotextiles y productos relacionados. Requisitos para su uso en sistemas de drenaje.</t>
  </si>
  <si>
    <t xml:space="preserve">UNE-EN 13252:2001/A1:2005</t>
  </si>
  <si>
    <t xml:space="preserve">UNE-EN 13956:2013</t>
  </si>
  <si>
    <t xml:space="preserve">1/2+/3/4</t>
  </si>
  <si>
    <t xml:space="preserve">Láminas  f lexibles  para  impermeabilización.  Láminas  plásticas  y  de  caucho  para  impermeabilización  de  cubier tas. Definiciones y características.</t>
  </si>
  <si>
    <t xml:space="preserve">UNE-EN 13164:2013/A1:2015</t>
  </si>
  <si>
    <t xml:space="preserve">1/3/4</t>
  </si>
  <si>
    <t xml:space="preserve">Productos aislantes térmicos para aplicaciones en la edificación. Productos manufacturados de poliestireno extruido (XPS). Especificación.</t>
  </si>
  <si>
    <t xml:space="preserve">UNE-EN 12004:2008/A1:2012</t>
  </si>
  <si>
    <t xml:space="preserve">Adhesivos para baldosas cerámicas. Requisitos, evaluación de la conformidad, clasificación y designación.</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</si>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</sst>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8.34" customWidth="1"/>
    <col min="6" max="6" width="12.92" customWidth="1"/>
    <col min="7" max="7" width="14.45" customWidth="1"/>
    <col min="8" max="8" width="9.01" customWidth="1"/>
    <col min="9" max="9" width="245.65" customWidth="1"/>
    <col min="10" max="10" width="13.60" customWidth="1"/>
    <col min="11" max="11" width="10.37" customWidth="1"/>
    <col min="12" max="12" width="9.01" customWidth="1"/>
  </cols>
  <sheetData>
    <row r="1" spans="1:1" ht="2.25" thickBot="1" customHeight="1">
      <c r="A1" s="1" t="s">
        <v>0</v>
      </c>
      <c r="B1" s="1"/>
      <c r="C1" s="1"/>
      <c r="D1" s="1"/>
      <c r="E1" s="1"/>
      <c r="F1" s="1"/>
      <c r="G1" s="1"/>
      <c r="H1" s="1"/>
      <c r="I1" s="1"/>
      <c r="J1" s="1"/>
      <c r="K1" s="1"/>
      <c r="L1" s="1"/>
    </row>
    <row r="3" spans="1:12" ht="24.00" thickBot="1" customHeight="1">
      <c r="A3" s="2" t="s">
        <v>1</v>
      </c>
      <c r="B3" s="3" t="s">
        <v>2</v>
      </c>
      <c r="C3" s="2" t="s">
        <v>3</v>
      </c>
      <c r="D3" s="2"/>
      <c r="E3" s="2"/>
      <c r="F3" s="2"/>
      <c r="G3" s="2"/>
      <c r="H3" s="2"/>
    </row>
    <row r="5" spans="1:12" ht="160.50" thickBot="1" customHeight="1">
      <c r="A5" s="5" t="s">
        <v>4</v>
      </c>
      <c r="B5" s="5"/>
      <c r="C5" s="5"/>
      <c r="D5" s="5"/>
      <c r="E5" s="5"/>
      <c r="F5" s="5"/>
      <c r="G5" s="5"/>
      <c r="H5" s="5"/>
    </row>
    <row r="8" spans="1:12" ht="24.00" thickBot="1" customHeight="1">
      <c r="A8" s="6" t="s">
        <v>5</v>
      </c>
      <c r="B8" s="6"/>
      <c r="C8" s="6"/>
      <c r="D8" s="6" t="s">
        <v>6</v>
      </c>
      <c r="E8" s="6" t="s">
        <v>7</v>
      </c>
      <c r="F8" s="6"/>
      <c r="G8" s="6"/>
      <c r="H8" s="6"/>
      <c r="I8" s="6"/>
      <c r="J8" s="7" t="s">
        <v>8</v>
      </c>
      <c r="K8" s="7" t="s">
        <v>9</v>
      </c>
      <c r="L8" s="7" t="s">
        <v>10</v>
      </c>
    </row>
    <row r="9" spans="1:12" ht="13.50" thickBot="1" customHeight="1">
      <c r="A9" s="8">
        <v>1</v>
      </c>
      <c r="B9" s="8"/>
      <c r="C9" s="8"/>
      <c r="D9" s="8"/>
      <c r="E9" s="9" t="s">
        <v>11</v>
      </c>
      <c r="F9" s="9"/>
      <c r="G9" s="9"/>
      <c r="H9" s="9"/>
      <c r="I9" s="9"/>
      <c r="J9" s="9"/>
      <c r="K9" s="8"/>
      <c r="L9" s="8"/>
    </row>
    <row r="10" spans="1:12" ht="13.50" thickBot="1" customHeight="1">
      <c r="A10" s="1" t="s">
        <v>12</v>
      </c>
      <c r="B10" s="1"/>
      <c r="C10" s="1"/>
      <c r="D10" s="10" t="s">
        <v>13</v>
      </c>
      <c r="E10" s="1" t="s">
        <v>14</v>
      </c>
      <c r="F10" s="1"/>
      <c r="G10" s="1"/>
      <c r="H10" s="1"/>
      <c r="I10" s="1"/>
      <c r="J10" s="11">
        <v>3</v>
      </c>
      <c r="K10" s="12">
        <v>0.13</v>
      </c>
      <c r="L10" s="12">
        <f ca="1">ROUND(INDIRECT(ADDRESS(ROW()+(0), COLUMN()+(-2), 1))*INDIRECT(ADDRESS(ROW()+(0), COLUMN()+(-1), 1)), 2)</f>
        <v>0.39</v>
      </c>
    </row>
    <row r="11" spans="1:12" ht="13.50" thickBot="1" customHeight="1">
      <c r="A11" s="1" t="s">
        <v>15</v>
      </c>
      <c r="B11" s="1"/>
      <c r="C11" s="1"/>
      <c r="D11" s="10" t="s">
        <v>16</v>
      </c>
      <c r="E11" s="1" t="s">
        <v>17</v>
      </c>
      <c r="F11" s="1"/>
      <c r="G11" s="1"/>
      <c r="H11" s="1"/>
      <c r="I11" s="1"/>
      <c r="J11" s="11">
        <v>0.1</v>
      </c>
      <c r="K11" s="12">
        <v>135.87</v>
      </c>
      <c r="L11" s="12">
        <f ca="1">ROUND(INDIRECT(ADDRESS(ROW()+(0), COLUMN()+(-2), 1))*INDIRECT(ADDRESS(ROW()+(0), COLUMN()+(-1), 1)), 2)</f>
        <v>13.59</v>
      </c>
    </row>
    <row r="12" spans="1:12" ht="13.50" thickBot="1" customHeight="1">
      <c r="A12" s="1" t="s">
        <v>18</v>
      </c>
      <c r="B12" s="1"/>
      <c r="C12" s="1"/>
      <c r="D12" s="10" t="s">
        <v>19</v>
      </c>
      <c r="E12" s="1" t="s">
        <v>20</v>
      </c>
      <c r="F12" s="1"/>
      <c r="G12" s="1"/>
      <c r="H12" s="1"/>
      <c r="I12" s="1"/>
      <c r="J12" s="11">
        <v>0.01</v>
      </c>
      <c r="K12" s="12">
        <v>105.1</v>
      </c>
      <c r="L12" s="12">
        <f ca="1">ROUND(INDIRECT(ADDRESS(ROW()+(0), COLUMN()+(-2), 1))*INDIRECT(ADDRESS(ROW()+(0), COLUMN()+(-1), 1)), 2)</f>
        <v>1.05</v>
      </c>
    </row>
    <row r="13" spans="1:12" ht="13.50" thickBot="1" customHeight="1">
      <c r="A13" s="1" t="s">
        <v>21</v>
      </c>
      <c r="B13" s="1"/>
      <c r="C13" s="1"/>
      <c r="D13" s="10" t="s">
        <v>22</v>
      </c>
      <c r="E13" s="1" t="s">
        <v>23</v>
      </c>
      <c r="F13" s="1"/>
      <c r="G13" s="1"/>
      <c r="H13" s="1"/>
      <c r="I13" s="1"/>
      <c r="J13" s="11">
        <v>0.01</v>
      </c>
      <c r="K13" s="12">
        <v>1.34</v>
      </c>
      <c r="L13" s="12">
        <f ca="1">ROUND(INDIRECT(ADDRESS(ROW()+(0), COLUMN()+(-2), 1))*INDIRECT(ADDRESS(ROW()+(0), COLUMN()+(-1), 1)), 2)</f>
        <v>0.01</v>
      </c>
    </row>
    <row r="14" spans="1:12" ht="13.50" thickBot="1" customHeight="1">
      <c r="A14" s="1" t="s">
        <v>24</v>
      </c>
      <c r="B14" s="1"/>
      <c r="C14" s="1"/>
      <c r="D14" s="10" t="s">
        <v>25</v>
      </c>
      <c r="E14" s="1" t="s">
        <v>26</v>
      </c>
      <c r="F14" s="1"/>
      <c r="G14" s="1"/>
      <c r="H14" s="1"/>
      <c r="I14" s="1"/>
      <c r="J14" s="11">
        <v>0.027</v>
      </c>
      <c r="K14" s="12">
        <v>1.5</v>
      </c>
      <c r="L14" s="12">
        <f ca="1">ROUND(INDIRECT(ADDRESS(ROW()+(0), COLUMN()+(-2), 1))*INDIRECT(ADDRESS(ROW()+(0), COLUMN()+(-1), 1)), 2)</f>
        <v>0.04</v>
      </c>
    </row>
    <row r="15" spans="1:12" ht="13.50" thickBot="1" customHeight="1">
      <c r="A15" s="1" t="s">
        <v>27</v>
      </c>
      <c r="B15" s="1"/>
      <c r="C15" s="1"/>
      <c r="D15" s="10" t="s">
        <v>28</v>
      </c>
      <c r="E15" s="1" t="s">
        <v>29</v>
      </c>
      <c r="F15" s="1"/>
      <c r="G15" s="1"/>
      <c r="H15" s="1"/>
      <c r="I15" s="1"/>
      <c r="J15" s="11">
        <v>0.15</v>
      </c>
      <c r="K15" s="12">
        <v>33.86</v>
      </c>
      <c r="L15" s="12">
        <f ca="1">ROUND(INDIRECT(ADDRESS(ROW()+(0), COLUMN()+(-2), 1))*INDIRECT(ADDRESS(ROW()+(0), COLUMN()+(-1), 1)), 2)</f>
        <v>5.08</v>
      </c>
    </row>
    <row r="16" spans="1:12" ht="13.50" thickBot="1" customHeight="1">
      <c r="A16" s="1" t="s">
        <v>30</v>
      </c>
      <c r="B16" s="1"/>
      <c r="C16" s="1"/>
      <c r="D16" s="10" t="s">
        <v>31</v>
      </c>
      <c r="E16" s="1" t="s">
        <v>32</v>
      </c>
      <c r="F16" s="1"/>
      <c r="G16" s="1"/>
      <c r="H16" s="1"/>
      <c r="I16" s="1"/>
      <c r="J16" s="11">
        <v>2.1</v>
      </c>
      <c r="K16" s="12">
        <v>1.12</v>
      </c>
      <c r="L16" s="12">
        <f ca="1">ROUND(INDIRECT(ADDRESS(ROW()+(0), COLUMN()+(-2), 1))*INDIRECT(ADDRESS(ROW()+(0), COLUMN()+(-1), 1)), 2)</f>
        <v>2.35</v>
      </c>
    </row>
    <row r="17" spans="1:12" ht="13.50" thickBot="1" customHeight="1">
      <c r="A17" s="1" t="s">
        <v>33</v>
      </c>
      <c r="B17" s="1"/>
      <c r="C17" s="1"/>
      <c r="D17" s="10" t="s">
        <v>34</v>
      </c>
      <c r="E17" s="1" t="s">
        <v>35</v>
      </c>
      <c r="F17" s="1"/>
      <c r="G17" s="1"/>
      <c r="H17" s="1"/>
      <c r="I17" s="1"/>
      <c r="J17" s="11">
        <v>1.05</v>
      </c>
      <c r="K17" s="12">
        <v>6.55</v>
      </c>
      <c r="L17" s="12">
        <f ca="1">ROUND(INDIRECT(ADDRESS(ROW()+(0), COLUMN()+(-2), 1))*INDIRECT(ADDRESS(ROW()+(0), COLUMN()+(-1), 1)), 2)</f>
        <v>6.88</v>
      </c>
    </row>
    <row r="18" spans="1:12" ht="13.50" thickBot="1" customHeight="1">
      <c r="A18" s="1" t="s">
        <v>36</v>
      </c>
      <c r="B18" s="1"/>
      <c r="C18" s="1"/>
      <c r="D18" s="10" t="s">
        <v>37</v>
      </c>
      <c r="E18" s="1" t="s">
        <v>38</v>
      </c>
      <c r="F18" s="1"/>
      <c r="G18" s="1"/>
      <c r="H18" s="1"/>
      <c r="I18" s="1"/>
      <c r="J18" s="11">
        <v>0.4</v>
      </c>
      <c r="K18" s="12">
        <v>2.8</v>
      </c>
      <c r="L18" s="12">
        <f ca="1">ROUND(INDIRECT(ADDRESS(ROW()+(0), COLUMN()+(-2), 1))*INDIRECT(ADDRESS(ROW()+(0), COLUMN()+(-1), 1)), 2)</f>
        <v>1.12</v>
      </c>
    </row>
    <row r="19" spans="1:12" ht="13.50" thickBot="1" customHeight="1">
      <c r="A19" s="1" t="s">
        <v>39</v>
      </c>
      <c r="B19" s="1"/>
      <c r="C19" s="1"/>
      <c r="D19" s="10" t="s">
        <v>40</v>
      </c>
      <c r="E19" s="1" t="s">
        <v>41</v>
      </c>
      <c r="F19" s="1"/>
      <c r="G19" s="1"/>
      <c r="H19" s="1"/>
      <c r="I19" s="1"/>
      <c r="J19" s="11">
        <v>1.05</v>
      </c>
      <c r="K19" s="12">
        <v>3.51</v>
      </c>
      <c r="L19" s="12">
        <f ca="1">ROUND(INDIRECT(ADDRESS(ROW()+(0), COLUMN()+(-2), 1))*INDIRECT(ADDRESS(ROW()+(0), COLUMN()+(-1), 1)), 2)</f>
        <v>3.69</v>
      </c>
    </row>
    <row r="20" spans="1:12" ht="13.50" thickBot="1" customHeight="1">
      <c r="A20" s="1" t="s">
        <v>42</v>
      </c>
      <c r="B20" s="1"/>
      <c r="C20" s="1"/>
      <c r="D20" s="10" t="s">
        <v>43</v>
      </c>
      <c r="E20" s="1" t="s">
        <v>44</v>
      </c>
      <c r="F20" s="1"/>
      <c r="G20" s="1"/>
      <c r="H20" s="1"/>
      <c r="I20" s="1"/>
      <c r="J20" s="11">
        <v>1.05</v>
      </c>
      <c r="K20" s="12">
        <v>0.73</v>
      </c>
      <c r="L20" s="12">
        <f ca="1">ROUND(INDIRECT(ADDRESS(ROW()+(0), COLUMN()+(-2), 1))*INDIRECT(ADDRESS(ROW()+(0), COLUMN()+(-1), 1)), 2)</f>
        <v>0.77</v>
      </c>
    </row>
    <row r="21" spans="1:12" ht="13.50" thickBot="1" customHeight="1">
      <c r="A21" s="1" t="s">
        <v>45</v>
      </c>
      <c r="B21" s="1"/>
      <c r="C21" s="1"/>
      <c r="D21" s="10" t="s">
        <v>46</v>
      </c>
      <c r="E21" s="1" t="s">
        <v>47</v>
      </c>
      <c r="F21" s="1"/>
      <c r="G21" s="1"/>
      <c r="H21" s="1"/>
      <c r="I21" s="1"/>
      <c r="J21" s="11">
        <v>4</v>
      </c>
      <c r="K21" s="12">
        <v>0.35</v>
      </c>
      <c r="L21" s="12">
        <f ca="1">ROUND(INDIRECT(ADDRESS(ROW()+(0), COLUMN()+(-2), 1))*INDIRECT(ADDRESS(ROW()+(0), COLUMN()+(-1), 1)), 2)</f>
        <v>1.4</v>
      </c>
    </row>
    <row r="22" spans="1:12" ht="13.50" thickBot="1" customHeight="1">
      <c r="A22" s="1" t="s">
        <v>48</v>
      </c>
      <c r="B22" s="1"/>
      <c r="C22" s="1"/>
      <c r="D22" s="10" t="s">
        <v>49</v>
      </c>
      <c r="E22" s="1" t="s">
        <v>50</v>
      </c>
      <c r="F22" s="1"/>
      <c r="G22" s="1"/>
      <c r="H22" s="1"/>
      <c r="I22" s="1"/>
      <c r="J22" s="11">
        <v>1.05</v>
      </c>
      <c r="K22" s="12">
        <v>8</v>
      </c>
      <c r="L22" s="12">
        <f ca="1">ROUND(INDIRECT(ADDRESS(ROW()+(0), COLUMN()+(-2), 1))*INDIRECT(ADDRESS(ROW()+(0), COLUMN()+(-1), 1)), 2)</f>
        <v>8.4</v>
      </c>
    </row>
    <row r="23" spans="1:12" ht="13.50" thickBot="1" customHeight="1">
      <c r="A23" s="1" t="s">
        <v>51</v>
      </c>
      <c r="B23" s="1"/>
      <c r="C23" s="1"/>
      <c r="D23" s="10" t="s">
        <v>52</v>
      </c>
      <c r="E23" s="1" t="s">
        <v>53</v>
      </c>
      <c r="F23" s="1"/>
      <c r="G23" s="1"/>
      <c r="H23" s="1"/>
      <c r="I23" s="1"/>
      <c r="J23" s="11">
        <v>0.4</v>
      </c>
      <c r="K23" s="12">
        <v>3</v>
      </c>
      <c r="L23" s="12">
        <f ca="1">ROUND(INDIRECT(ADDRESS(ROW()+(0), COLUMN()+(-2), 1))*INDIRECT(ADDRESS(ROW()+(0), COLUMN()+(-1), 1)), 2)</f>
        <v>1.2</v>
      </c>
    </row>
    <row r="24" spans="1:12" ht="13.50" thickBot="1" customHeight="1">
      <c r="A24" s="1" t="s">
        <v>54</v>
      </c>
      <c r="B24" s="1"/>
      <c r="C24" s="1"/>
      <c r="D24" s="10" t="s">
        <v>55</v>
      </c>
      <c r="E24" s="1" t="s">
        <v>56</v>
      </c>
      <c r="F24" s="1"/>
      <c r="G24" s="1"/>
      <c r="H24" s="1"/>
      <c r="I24" s="1"/>
      <c r="J24" s="13">
        <v>0.05</v>
      </c>
      <c r="K24" s="14">
        <v>0.78</v>
      </c>
      <c r="L24" s="14">
        <f ca="1">ROUND(INDIRECT(ADDRESS(ROW()+(0), COLUMN()+(-2), 1))*INDIRECT(ADDRESS(ROW()+(0), COLUMN()+(-1), 1)), 2)</f>
        <v>0.04</v>
      </c>
    </row>
    <row r="25" spans="1:12" ht="13.50" thickBot="1" customHeight="1">
      <c r="A25" s="15"/>
      <c r="B25" s="15"/>
      <c r="C25" s="15"/>
      <c r="D25" s="15"/>
      <c r="E25" s="15"/>
      <c r="F25" s="15"/>
      <c r="G25" s="15"/>
      <c r="H25" s="15"/>
      <c r="I25" s="15"/>
      <c r="J25" s="9" t="s">
        <v>57</v>
      </c>
      <c r="K25" s="9"/>
      <c r="L25"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46.01</v>
      </c>
    </row>
    <row r="26" spans="1:12" ht="13.50" thickBot="1" customHeight="1">
      <c r="A26" s="15">
        <v>2</v>
      </c>
      <c r="B26" s="15"/>
      <c r="C26" s="15"/>
      <c r="D26" s="15"/>
      <c r="E26" s="18" t="s">
        <v>58</v>
      </c>
      <c r="F26" s="18"/>
      <c r="G26" s="18"/>
      <c r="H26" s="18"/>
      <c r="I26" s="18"/>
      <c r="J26" s="18"/>
      <c r="K26" s="15"/>
      <c r="L26" s="15"/>
    </row>
    <row r="27" spans="1:12" ht="13.50" thickBot="1" customHeight="1">
      <c r="A27" s="1" t="s">
        <v>59</v>
      </c>
      <c r="B27" s="1"/>
      <c r="C27" s="1"/>
      <c r="D27" s="10" t="s">
        <v>60</v>
      </c>
      <c r="E27" s="1" t="s">
        <v>61</v>
      </c>
      <c r="F27" s="1"/>
      <c r="G27" s="1"/>
      <c r="H27" s="1"/>
      <c r="I27" s="1"/>
      <c r="J27" s="11">
        <v>0.098</v>
      </c>
      <c r="K27" s="12">
        <v>19.03</v>
      </c>
      <c r="L27" s="12">
        <f ca="1">ROUND(INDIRECT(ADDRESS(ROW()+(0), COLUMN()+(-2), 1))*INDIRECT(ADDRESS(ROW()+(0), COLUMN()+(-1), 1)), 2)</f>
        <v>1.86</v>
      </c>
    </row>
    <row r="28" spans="1:12" ht="13.50" thickBot="1" customHeight="1">
      <c r="A28" s="1" t="s">
        <v>62</v>
      </c>
      <c r="B28" s="1"/>
      <c r="C28" s="1"/>
      <c r="D28" s="10" t="s">
        <v>63</v>
      </c>
      <c r="E28" s="1" t="s">
        <v>64</v>
      </c>
      <c r="F28" s="1"/>
      <c r="G28" s="1"/>
      <c r="H28" s="1"/>
      <c r="I28" s="1"/>
      <c r="J28" s="11">
        <v>0.536</v>
      </c>
      <c r="K28" s="12">
        <v>17.82</v>
      </c>
      <c r="L28" s="12">
        <f ca="1">ROUND(INDIRECT(ADDRESS(ROW()+(0), COLUMN()+(-2), 1))*INDIRECT(ADDRESS(ROW()+(0), COLUMN()+(-1), 1)), 2)</f>
        <v>9.55</v>
      </c>
    </row>
    <row r="29" spans="1:12" ht="13.50" thickBot="1" customHeight="1">
      <c r="A29" s="1" t="s">
        <v>65</v>
      </c>
      <c r="B29" s="1"/>
      <c r="C29" s="1"/>
      <c r="D29" s="10" t="s">
        <v>66</v>
      </c>
      <c r="E29" s="1" t="s">
        <v>67</v>
      </c>
      <c r="F29" s="1"/>
      <c r="G29" s="1"/>
      <c r="H29" s="1"/>
      <c r="I29" s="1"/>
      <c r="J29" s="11">
        <v>0.197</v>
      </c>
      <c r="K29" s="12">
        <v>19.03</v>
      </c>
      <c r="L29" s="12">
        <f ca="1">ROUND(INDIRECT(ADDRESS(ROW()+(0), COLUMN()+(-2), 1))*INDIRECT(ADDRESS(ROW()+(0), COLUMN()+(-1), 1)), 2)</f>
        <v>3.75</v>
      </c>
    </row>
    <row r="30" spans="1:12" ht="13.50" thickBot="1" customHeight="1">
      <c r="A30" s="1" t="s">
        <v>68</v>
      </c>
      <c r="B30" s="1"/>
      <c r="C30" s="1"/>
      <c r="D30" s="10" t="s">
        <v>69</v>
      </c>
      <c r="E30" s="1" t="s">
        <v>70</v>
      </c>
      <c r="F30" s="1"/>
      <c r="G30" s="1"/>
      <c r="H30" s="1"/>
      <c r="I30" s="1"/>
      <c r="J30" s="11">
        <v>0.197</v>
      </c>
      <c r="K30" s="12">
        <v>18.05</v>
      </c>
      <c r="L30" s="12">
        <f ca="1">ROUND(INDIRECT(ADDRESS(ROW()+(0), COLUMN()+(-2), 1))*INDIRECT(ADDRESS(ROW()+(0), COLUMN()+(-1), 1)), 2)</f>
        <v>3.56</v>
      </c>
    </row>
    <row r="31" spans="1:12" ht="13.50" thickBot="1" customHeight="1">
      <c r="A31" s="1" t="s">
        <v>71</v>
      </c>
      <c r="B31" s="1"/>
      <c r="C31" s="1"/>
      <c r="D31" s="10" t="s">
        <v>72</v>
      </c>
      <c r="E31" s="1" t="s">
        <v>73</v>
      </c>
      <c r="F31" s="1"/>
      <c r="G31" s="1"/>
      <c r="H31" s="1"/>
      <c r="I31" s="1"/>
      <c r="J31" s="11">
        <v>0.055</v>
      </c>
      <c r="K31" s="12">
        <v>19.56</v>
      </c>
      <c r="L31" s="12">
        <f ca="1">ROUND(INDIRECT(ADDRESS(ROW()+(0), COLUMN()+(-2), 1))*INDIRECT(ADDRESS(ROW()+(0), COLUMN()+(-1), 1)), 2)</f>
        <v>1.08</v>
      </c>
    </row>
    <row r="32" spans="1:12" ht="13.50" thickBot="1" customHeight="1">
      <c r="A32" s="1" t="s">
        <v>74</v>
      </c>
      <c r="B32" s="1"/>
      <c r="C32" s="1"/>
      <c r="D32" s="10" t="s">
        <v>75</v>
      </c>
      <c r="E32" s="1" t="s">
        <v>76</v>
      </c>
      <c r="F32" s="1"/>
      <c r="G32" s="1"/>
      <c r="H32" s="1"/>
      <c r="I32" s="1"/>
      <c r="J32" s="11">
        <v>0.055</v>
      </c>
      <c r="K32" s="12">
        <v>18.05</v>
      </c>
      <c r="L32" s="12">
        <f ca="1">ROUND(INDIRECT(ADDRESS(ROW()+(0), COLUMN()+(-2), 1))*INDIRECT(ADDRESS(ROW()+(0), COLUMN()+(-1), 1)), 2)</f>
        <v>0.99</v>
      </c>
    </row>
    <row r="33" spans="1:12" ht="13.50" thickBot="1" customHeight="1">
      <c r="A33" s="1" t="s">
        <v>77</v>
      </c>
      <c r="B33" s="1"/>
      <c r="C33" s="1"/>
      <c r="D33" s="10" t="s">
        <v>78</v>
      </c>
      <c r="E33" s="1" t="s">
        <v>79</v>
      </c>
      <c r="F33" s="1"/>
      <c r="G33" s="1"/>
      <c r="H33" s="1"/>
      <c r="I33" s="1"/>
      <c r="J33" s="11">
        <v>0.438</v>
      </c>
      <c r="K33" s="12">
        <v>19.03</v>
      </c>
      <c r="L33" s="12">
        <f ca="1">ROUND(INDIRECT(ADDRESS(ROW()+(0), COLUMN()+(-2), 1))*INDIRECT(ADDRESS(ROW()+(0), COLUMN()+(-1), 1)), 2)</f>
        <v>8.34</v>
      </c>
    </row>
    <row r="34" spans="1:12" ht="13.50" thickBot="1" customHeight="1">
      <c r="A34" s="1" t="s">
        <v>80</v>
      </c>
      <c r="B34" s="1"/>
      <c r="C34" s="1"/>
      <c r="D34" s="10" t="s">
        <v>81</v>
      </c>
      <c r="E34" s="1" t="s">
        <v>82</v>
      </c>
      <c r="F34" s="1"/>
      <c r="G34" s="1"/>
      <c r="H34" s="1"/>
      <c r="I34" s="1"/>
      <c r="J34" s="13">
        <v>0.219</v>
      </c>
      <c r="K34" s="14">
        <v>18.05</v>
      </c>
      <c r="L34" s="14">
        <f ca="1">ROUND(INDIRECT(ADDRESS(ROW()+(0), COLUMN()+(-2), 1))*INDIRECT(ADDRESS(ROW()+(0), COLUMN()+(-1), 1)), 2)</f>
        <v>3.95</v>
      </c>
    </row>
    <row r="35" spans="1:12" ht="13.50" thickBot="1" customHeight="1">
      <c r="A35" s="15"/>
      <c r="B35" s="15"/>
      <c r="C35" s="15"/>
      <c r="D35" s="15"/>
      <c r="E35" s="15"/>
      <c r="F35" s="15"/>
      <c r="G35" s="15"/>
      <c r="H35" s="15"/>
      <c r="I35" s="15"/>
      <c r="J35" s="9" t="s">
        <v>83</v>
      </c>
      <c r="K35" s="9"/>
      <c r="L35" s="17">
        <f ca="1">ROUND(SUM(INDIRECT(ADDRESS(ROW()+(-1), COLUMN()+(0), 1)),INDIRECT(ADDRESS(ROW()+(-2), COLUMN()+(0), 1)),INDIRECT(ADDRESS(ROW()+(-3), COLUMN()+(0), 1)),INDIRECT(ADDRESS(ROW()+(-4), COLUMN()+(0), 1)),INDIRECT(ADDRESS(ROW()+(-5), COLUMN()+(0), 1)),INDIRECT(ADDRESS(ROW()+(-6), COLUMN()+(0), 1)),INDIRECT(ADDRESS(ROW()+(-7), COLUMN()+(0), 1)),INDIRECT(ADDRESS(ROW()+(-8), COLUMN()+(0), 1))), 2)</f>
        <v>33.08</v>
      </c>
    </row>
    <row r="36" spans="1:12" ht="13.50" thickBot="1" customHeight="1">
      <c r="A36" s="15">
        <v>3</v>
      </c>
      <c r="B36" s="15"/>
      <c r="C36" s="15"/>
      <c r="D36" s="15"/>
      <c r="E36" s="18" t="s">
        <v>84</v>
      </c>
      <c r="F36" s="18"/>
      <c r="G36" s="18"/>
      <c r="H36" s="18"/>
      <c r="I36" s="18"/>
      <c r="J36" s="18"/>
      <c r="K36" s="15"/>
      <c r="L36" s="15"/>
    </row>
    <row r="37" spans="1:12" ht="13.50" thickBot="1" customHeight="1">
      <c r="A37" s="19"/>
      <c r="B37" s="19"/>
      <c r="C37" s="19"/>
      <c r="D37" s="20" t="s">
        <v>85</v>
      </c>
      <c r="E37" s="19" t="s">
        <v>86</v>
      </c>
      <c r="F37" s="19"/>
      <c r="G37" s="19"/>
      <c r="H37" s="19"/>
      <c r="I37" s="19"/>
      <c r="J37" s="13">
        <v>2</v>
      </c>
      <c r="K37" s="14">
        <f ca="1">ROUND(SUM(INDIRECT(ADDRESS(ROW()+(-2), COLUMN()+(1), 1)),INDIRECT(ADDRESS(ROW()+(-12), COLUMN()+(1), 1))), 2)</f>
        <v>79.09</v>
      </c>
      <c r="L37" s="14">
        <f ca="1">ROUND(INDIRECT(ADDRESS(ROW()+(0), COLUMN()+(-2), 1))*INDIRECT(ADDRESS(ROW()+(0), COLUMN()+(-1), 1))/100, 2)</f>
        <v>1.58</v>
      </c>
    </row>
    <row r="38" spans="1:12" ht="13.50" thickBot="1" customHeight="1">
      <c r="A38" s="21" t="s">
        <v>87</v>
      </c>
      <c r="B38" s="21"/>
      <c r="C38" s="21"/>
      <c r="D38" s="22"/>
      <c r="E38" s="23"/>
      <c r="F38" s="23"/>
      <c r="G38" s="23"/>
      <c r="H38" s="23"/>
      <c r="I38" s="23"/>
      <c r="J38" s="24" t="s">
        <v>88</v>
      </c>
      <c r="K38" s="25"/>
      <c r="L38" s="26">
        <f ca="1">ROUND(SUM(INDIRECT(ADDRESS(ROW()+(-1), COLUMN()+(0), 1)),INDIRECT(ADDRESS(ROW()+(-3), COLUMN()+(0), 1)),INDIRECT(ADDRESS(ROW()+(-13), COLUMN()+(0), 1))), 2)</f>
        <v>80.67</v>
      </c>
    </row>
    <row r="41" spans="1:12" ht="13.50" thickBot="1" customHeight="1">
      <c r="A41" s="27" t="s">
        <v>89</v>
      </c>
      <c r="B41" s="27"/>
      <c r="C41" s="27"/>
      <c r="D41" s="27"/>
      <c r="E41" s="27"/>
      <c r="F41" s="27" t="s">
        <v>90</v>
      </c>
      <c r="G41" s="27" t="s">
        <v>91</v>
      </c>
      <c r="H41" s="27" t="s">
        <v>92</v>
      </c>
    </row>
    <row r="42" spans="1:12" ht="13.50" thickBot="1" customHeight="1">
      <c r="A42" s="28" t="s">
        <v>93</v>
      </c>
      <c r="B42" s="28"/>
      <c r="C42" s="28"/>
      <c r="D42" s="28"/>
      <c r="E42" s="28"/>
      <c r="F42" s="29">
        <v>1.06202e+006</v>
      </c>
      <c r="G42" s="29">
        <v>1.06202e+006</v>
      </c>
      <c r="H42" s="29" t="s">
        <v>94</v>
      </c>
    </row>
    <row r="43" spans="1:12" ht="13.50" thickBot="1" customHeight="1">
      <c r="A43" s="30" t="s">
        <v>95</v>
      </c>
      <c r="B43" s="30"/>
      <c r="C43" s="30"/>
      <c r="D43" s="30"/>
      <c r="E43" s="30"/>
      <c r="F43" s="31"/>
      <c r="G43" s="31"/>
      <c r="H43" s="31"/>
    </row>
    <row r="44" spans="1:12" ht="13.50" thickBot="1" customHeight="1">
      <c r="A44" s="28" t="s">
        <v>96</v>
      </c>
      <c r="B44" s="28"/>
      <c r="C44" s="28"/>
      <c r="D44" s="28"/>
      <c r="E44" s="28"/>
      <c r="F44" s="29">
        <v>132003</v>
      </c>
      <c r="G44" s="29">
        <v>162004</v>
      </c>
      <c r="H44" s="29" t="s">
        <v>97</v>
      </c>
    </row>
    <row r="45" spans="1:12" ht="13.50" thickBot="1" customHeight="1">
      <c r="A45" s="32" t="s">
        <v>98</v>
      </c>
      <c r="B45" s="32"/>
      <c r="C45" s="32"/>
      <c r="D45" s="32"/>
      <c r="E45" s="32"/>
      <c r="F45" s="33"/>
      <c r="G45" s="33"/>
      <c r="H45" s="33"/>
    </row>
    <row r="46" spans="1:12" ht="13.50" thickBot="1" customHeight="1">
      <c r="A46" s="30" t="s">
        <v>99</v>
      </c>
      <c r="B46" s="30"/>
      <c r="C46" s="30"/>
      <c r="D46" s="30"/>
      <c r="E46" s="30"/>
      <c r="F46" s="31">
        <v>112010</v>
      </c>
      <c r="G46" s="31">
        <v>112010</v>
      </c>
      <c r="H46" s="31"/>
    </row>
    <row r="47" spans="1:12" ht="13.50" thickBot="1" customHeight="1">
      <c r="A47" s="28" t="s">
        <v>100</v>
      </c>
      <c r="B47" s="28"/>
      <c r="C47" s="28"/>
      <c r="D47" s="28"/>
      <c r="E47" s="28"/>
      <c r="F47" s="29">
        <v>1.07202e+006</v>
      </c>
      <c r="G47" s="29">
        <v>1.07202e+006</v>
      </c>
      <c r="H47" s="29" t="s">
        <v>101</v>
      </c>
    </row>
    <row r="48" spans="1:12" ht="24.00" thickBot="1" customHeight="1">
      <c r="A48" s="30" t="s">
        <v>102</v>
      </c>
      <c r="B48" s="30"/>
      <c r="C48" s="30"/>
      <c r="D48" s="30"/>
      <c r="E48" s="30"/>
      <c r="F48" s="31"/>
      <c r="G48" s="31"/>
      <c r="H48" s="31"/>
    </row>
    <row r="49" spans="1:12" ht="13.50" thickBot="1" customHeight="1">
      <c r="A49" s="28" t="s">
        <v>103</v>
      </c>
      <c r="B49" s="28"/>
      <c r="C49" s="28"/>
      <c r="D49" s="28"/>
      <c r="E49" s="28"/>
      <c r="F49" s="29">
        <v>162011</v>
      </c>
      <c r="G49" s="29">
        <v>162012</v>
      </c>
      <c r="H49" s="29" t="s">
        <v>104</v>
      </c>
    </row>
    <row r="50" spans="1:12" ht="13.50" thickBot="1" customHeight="1">
      <c r="A50" s="30" t="s">
        <v>105</v>
      </c>
      <c r="B50" s="30"/>
      <c r="C50" s="30"/>
      <c r="D50" s="30"/>
      <c r="E50" s="30"/>
      <c r="F50" s="31"/>
      <c r="G50" s="31"/>
      <c r="H50" s="31"/>
    </row>
    <row r="51" spans="1:12" ht="13.50" thickBot="1" customHeight="1">
      <c r="A51" s="28" t="s">
        <v>106</v>
      </c>
      <c r="B51" s="28"/>
      <c r="C51" s="28"/>
      <c r="D51" s="28"/>
      <c r="E51" s="28"/>
      <c r="F51" s="29">
        <v>1.102e+006</v>
      </c>
      <c r="G51" s="29">
        <v>1.102e+006</v>
      </c>
      <c r="H51" s="29" t="s">
        <v>107</v>
      </c>
    </row>
    <row r="52" spans="1:12" ht="13.50" thickBot="1" customHeight="1">
      <c r="A52" s="32" t="s">
        <v>108</v>
      </c>
      <c r="B52" s="32"/>
      <c r="C52" s="32"/>
      <c r="D52" s="32"/>
      <c r="E52" s="32"/>
      <c r="F52" s="33"/>
      <c r="G52" s="33"/>
      <c r="H52" s="33"/>
    </row>
    <row r="53" spans="1:12" ht="13.50" thickBot="1" customHeight="1">
      <c r="A53" s="30" t="s">
        <v>109</v>
      </c>
      <c r="B53" s="30"/>
      <c r="C53" s="30"/>
      <c r="D53" s="30"/>
      <c r="E53" s="30"/>
      <c r="F53" s="31">
        <v>162006</v>
      </c>
      <c r="G53" s="31">
        <v>162007</v>
      </c>
      <c r="H53" s="31"/>
    </row>
    <row r="54" spans="1:12" ht="13.50" thickBot="1" customHeight="1">
      <c r="A54" s="28" t="s">
        <v>110</v>
      </c>
      <c r="B54" s="28"/>
      <c r="C54" s="28"/>
      <c r="D54" s="28"/>
      <c r="E54" s="28"/>
      <c r="F54" s="29">
        <v>1.10201e+006</v>
      </c>
      <c r="G54" s="29">
        <v>1.10201e+006</v>
      </c>
      <c r="H54" s="29" t="s">
        <v>111</v>
      </c>
    </row>
    <row r="55" spans="1:12" ht="24.00" thickBot="1" customHeight="1">
      <c r="A55" s="30" t="s">
        <v>112</v>
      </c>
      <c r="B55" s="30"/>
      <c r="C55" s="30"/>
      <c r="D55" s="30"/>
      <c r="E55" s="30"/>
      <c r="F55" s="31"/>
      <c r="G55" s="31"/>
      <c r="H55" s="31"/>
    </row>
    <row r="56" spans="1:12" ht="13.50" thickBot="1" customHeight="1">
      <c r="A56" s="28" t="s">
        <v>113</v>
      </c>
      <c r="B56" s="28"/>
      <c r="C56" s="28"/>
      <c r="D56" s="28"/>
      <c r="E56" s="28"/>
      <c r="F56" s="29">
        <v>1.07202e+006</v>
      </c>
      <c r="G56" s="29">
        <v>1.07202e+006</v>
      </c>
      <c r="H56" s="29" t="s">
        <v>114</v>
      </c>
    </row>
    <row r="57" spans="1:12" ht="24.00" thickBot="1" customHeight="1">
      <c r="A57" s="30" t="s">
        <v>115</v>
      </c>
      <c r="B57" s="30"/>
      <c r="C57" s="30"/>
      <c r="D57" s="30"/>
      <c r="E57" s="30"/>
      <c r="F57" s="31"/>
      <c r="G57" s="31"/>
      <c r="H57" s="31"/>
    </row>
    <row r="58" spans="1:12" ht="13.50" thickBot="1" customHeight="1">
      <c r="A58" s="28" t="s">
        <v>116</v>
      </c>
      <c r="B58" s="28"/>
      <c r="C58" s="28"/>
      <c r="D58" s="28"/>
      <c r="E58" s="28"/>
      <c r="F58" s="29">
        <v>142013</v>
      </c>
      <c r="G58" s="29">
        <v>172013</v>
      </c>
      <c r="H58" s="29">
        <v>3</v>
      </c>
    </row>
    <row r="59" spans="1:12" ht="13.50" thickBot="1" customHeight="1">
      <c r="A59" s="30" t="s">
        <v>117</v>
      </c>
      <c r="B59" s="30"/>
      <c r="C59" s="30"/>
      <c r="D59" s="30"/>
      <c r="E59" s="30"/>
      <c r="F59" s="31"/>
      <c r="G59" s="31"/>
      <c r="H59" s="31"/>
    </row>
    <row r="60" spans="1:12" ht="13.50" thickBot="1" customHeight="1">
      <c r="A60" s="28" t="s">
        <v>118</v>
      </c>
      <c r="B60" s="28"/>
      <c r="C60" s="28"/>
      <c r="D60" s="28"/>
      <c r="E60" s="28"/>
      <c r="F60" s="29">
        <v>172013</v>
      </c>
      <c r="G60" s="29">
        <v>172014</v>
      </c>
      <c r="H60" s="29" t="s">
        <v>119</v>
      </c>
    </row>
    <row r="61" spans="1:12" ht="24.00" thickBot="1" customHeight="1">
      <c r="A61" s="30" t="s">
        <v>120</v>
      </c>
      <c r="B61" s="30"/>
      <c r="C61" s="30"/>
      <c r="D61" s="30"/>
      <c r="E61" s="30"/>
      <c r="F61" s="31"/>
      <c r="G61" s="31"/>
      <c r="H61" s="31"/>
    </row>
    <row r="64" spans="1:1" ht="33.75" thickBot="1" customHeight="1">
      <c r="A64" s="1" t="s">
        <v>121</v>
      </c>
      <c r="B64" s="1"/>
      <c r="C64" s="1"/>
      <c r="D64" s="1"/>
      <c r="E64" s="1"/>
      <c r="F64" s="1"/>
      <c r="G64" s="1"/>
      <c r="H64" s="1"/>
      <c r="I64" s="1"/>
      <c r="J64" s="1"/>
      <c r="K64" s="1"/>
      <c r="L64" s="1"/>
    </row>
    <row r="65" spans="1:1" ht="33.75" thickBot="1" customHeight="1">
      <c r="A65" s="1" t="s">
        <v>122</v>
      </c>
      <c r="B65" s="1"/>
      <c r="C65" s="1"/>
      <c r="D65" s="1"/>
      <c r="E65" s="1"/>
      <c r="F65" s="1"/>
      <c r="G65" s="1"/>
      <c r="H65" s="1"/>
      <c r="I65" s="1"/>
      <c r="J65" s="1"/>
      <c r="K65" s="1"/>
      <c r="L65" s="1"/>
    </row>
    <row r="66" spans="1:1" ht="33.75" thickBot="1" customHeight="1">
      <c r="A66" s="1" t="s">
        <v>123</v>
      </c>
      <c r="B66" s="1"/>
      <c r="C66" s="1"/>
      <c r="D66" s="1"/>
      <c r="E66" s="1"/>
      <c r="F66" s="1"/>
      <c r="G66" s="1"/>
      <c r="H66" s="1"/>
      <c r="I66" s="1"/>
      <c r="J66" s="1"/>
      <c r="K66" s="1"/>
      <c r="L66" s="1"/>
    </row>
  </sheetData>
  <mergeCells count="114">
    <mergeCell ref="A1:L1"/>
    <mergeCell ref="C3:H3"/>
    <mergeCell ref="A5:H5"/>
    <mergeCell ref="A8:C8"/>
    <mergeCell ref="E8:I8"/>
    <mergeCell ref="A9:C9"/>
    <mergeCell ref="E9:J9"/>
    <mergeCell ref="A10:C10"/>
    <mergeCell ref="E10:I10"/>
    <mergeCell ref="A11:C11"/>
    <mergeCell ref="E11:I11"/>
    <mergeCell ref="A12:C12"/>
    <mergeCell ref="E12:I12"/>
    <mergeCell ref="A13:C13"/>
    <mergeCell ref="E13:I13"/>
    <mergeCell ref="A14:C14"/>
    <mergeCell ref="E14:I14"/>
    <mergeCell ref="A15:C15"/>
    <mergeCell ref="E15:I15"/>
    <mergeCell ref="A16:C16"/>
    <mergeCell ref="E16:I16"/>
    <mergeCell ref="A17:C17"/>
    <mergeCell ref="E17:I17"/>
    <mergeCell ref="A18:C18"/>
    <mergeCell ref="E18:I18"/>
    <mergeCell ref="A19:C19"/>
    <mergeCell ref="E19:I19"/>
    <mergeCell ref="A20:C20"/>
    <mergeCell ref="E20:I20"/>
    <mergeCell ref="A21:C21"/>
    <mergeCell ref="E21:I21"/>
    <mergeCell ref="A22:C22"/>
    <mergeCell ref="E22:I22"/>
    <mergeCell ref="A23:C23"/>
    <mergeCell ref="E23:I23"/>
    <mergeCell ref="A24:C24"/>
    <mergeCell ref="E24:I24"/>
    <mergeCell ref="A25:C25"/>
    <mergeCell ref="E25:I25"/>
    <mergeCell ref="J25:K25"/>
    <mergeCell ref="A26:C26"/>
    <mergeCell ref="E26:J26"/>
    <mergeCell ref="A27:C27"/>
    <mergeCell ref="E27:I27"/>
    <mergeCell ref="A28:C28"/>
    <mergeCell ref="E28:I28"/>
    <mergeCell ref="A29:C29"/>
    <mergeCell ref="E29:I29"/>
    <mergeCell ref="A30:C30"/>
    <mergeCell ref="E30:I30"/>
    <mergeCell ref="A31:C31"/>
    <mergeCell ref="E31:I31"/>
    <mergeCell ref="A32:C32"/>
    <mergeCell ref="E32:I32"/>
    <mergeCell ref="A33:C33"/>
    <mergeCell ref="E33:I33"/>
    <mergeCell ref="A34:C34"/>
    <mergeCell ref="E34:I34"/>
    <mergeCell ref="A35:C35"/>
    <mergeCell ref="E35:I35"/>
    <mergeCell ref="J35:K35"/>
    <mergeCell ref="A36:C36"/>
    <mergeCell ref="E36:J36"/>
    <mergeCell ref="A37:C37"/>
    <mergeCell ref="E37:I37"/>
    <mergeCell ref="A38:I38"/>
    <mergeCell ref="J38:K38"/>
    <mergeCell ref="A41:E41"/>
    <mergeCell ref="A42:E42"/>
    <mergeCell ref="F42:F43"/>
    <mergeCell ref="G42:G43"/>
    <mergeCell ref="H42:H43"/>
    <mergeCell ref="A43:E43"/>
    <mergeCell ref="A44:E44"/>
    <mergeCell ref="H44:H46"/>
    <mergeCell ref="A45:E45"/>
    <mergeCell ref="A46:E46"/>
    <mergeCell ref="A47:E47"/>
    <mergeCell ref="F47:F48"/>
    <mergeCell ref="G47:G48"/>
    <mergeCell ref="H47:H48"/>
    <mergeCell ref="A48:E48"/>
    <mergeCell ref="A49:E49"/>
    <mergeCell ref="F49:F50"/>
    <mergeCell ref="G49:G50"/>
    <mergeCell ref="H49:H50"/>
    <mergeCell ref="A50:E50"/>
    <mergeCell ref="A51:E51"/>
    <mergeCell ref="H51:H53"/>
    <mergeCell ref="A52:E52"/>
    <mergeCell ref="A53:E53"/>
    <mergeCell ref="A54:E54"/>
    <mergeCell ref="F54:F55"/>
    <mergeCell ref="G54:G55"/>
    <mergeCell ref="H54:H55"/>
    <mergeCell ref="A55:E55"/>
    <mergeCell ref="A56:E56"/>
    <mergeCell ref="F56:F57"/>
    <mergeCell ref="G56:G57"/>
    <mergeCell ref="H56:H57"/>
    <mergeCell ref="A57:E57"/>
    <mergeCell ref="A58:E58"/>
    <mergeCell ref="F58:F59"/>
    <mergeCell ref="G58:G59"/>
    <mergeCell ref="H58:H59"/>
    <mergeCell ref="A59:E59"/>
    <mergeCell ref="A60:E60"/>
    <mergeCell ref="F60:F61"/>
    <mergeCell ref="G60:G61"/>
    <mergeCell ref="H60:H61"/>
    <mergeCell ref="A61:E61"/>
    <mergeCell ref="A64:L64"/>
    <mergeCell ref="A65:L65"/>
    <mergeCell ref="A66:L66"/>
  </mergeCells>
  <pageMargins left="0.147638" right="0.147638" top="0.206693" bottom="0.206693" header="0.0" footer="0.0"/>
  <pageSetup paperSize="9" orientation="portrait"/>
  <rowBreaks count="0" manualBreakCount="0">
    </rowBreaks>
</worksheet>
</file>