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<sst xmlns="http://schemas.openxmlformats.org/spreadsheetml/2006/main" count="48" uniqueCount="48">
  <si>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</si>
  <si>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QEF030</t>
  </si>
  <si>
    <t xml:space="preserve">Ud</t>
  </si>
  <si>
    <t xml:space="preserve">Encuentro de cubierta plana no transitable, ventilada con sumidero. Impermeabilización con láminas asfálticas.</t>
  </si>
  <si>
    <r>
      <rPr>
        <sz val="8.25"/>
        <color rgb="FF000000"/>
        <rFont val="Arial"/>
        <family val="2"/>
      </rPr>
      <t xml:space="preserve">Encuentro de cubierta plana no transitable, ventilada, autoprotegida, tipo convencional con sumidero de salida horizontal, realizando un rebaje en el soporte alrededor del sumidero, en el que se recibirá la impermeabilización formada por: pieza de refuerzo de lámina de betún modificado con elastómero SBS, LBM(SBS)-40-FP, Polydan 180-40 P Elast "DANOSA", con armadura de fieltro de poliéster reforzado y estabilizado de 180 g/m², de superficie no protegida, totalmente adherida al soporte con soplete, previa imprimación con emulsión asfáltica aniónica con cargas tipo EB Maxdan Caucho, "DANOSA", y colocación de sumidero de salida horizontal, de caucho EPDM, de 90x90x375 mm, con curva para bajante de 100 mm de diámetro,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</si>
  <si>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</si>
  <si>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</si>
  <si>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</si>
  <si>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</si>
  <si>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</si>
  <si>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</si>
  <si>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</si>
  <si>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mt14ied010d</t>
  </si>
  <si>
    <t xml:space="preserve">kg</t>
  </si>
  <si>
    <t xml:space="preserve">Emulsión asfáltica aniónica con cargas tipo EB Maxdan Caucho, "DANOSA", según UNE 104231.</t>
  </si>
  <si>
    <t xml:space="preserve">mt14ldn010t</t>
  </si>
  <si>
    <t xml:space="preserve">m²</t>
  </si>
  <si>
    <t xml:space="preserve">Lámina de betún modificado con elastómero SBS, LBM(SBS)-40-FP, Polydan 180-40 P Elast "DANOSA", masa nominal 4 kg/m², con armadura de fieltro de poliéster reforzado y estabilizado de 180 g/m², de superficie no protegida, y coeficiente de difusión frente al gas radón 2,4x10-12 m²/s. Según UNE-EN 13707.</t>
  </si>
  <si>
    <t xml:space="preserve">mt15acc052b</t>
  </si>
  <si>
    <t xml:space="preserve">Ud</t>
  </si>
  <si>
    <t xml:space="preserve">Sumidero de salida horizontal, de caucho EPDM, de 90x90x375 mm, con curva para bajante de 100 mm de diámetro.</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</si>
  <si>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</si>
  <si>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</si>
  <si>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</si>
  <si>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</si>
  <si>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</si>
  <si>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</si>
  <si>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</si>
  <si>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</si>
  <si>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</si>
  <si>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</si>
  <si>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</si>
  <si>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</si>
  <si>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</si>
  <si>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</si>
  <si>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</si>
  <si>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25,66€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</si>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</sst>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2.08"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4.32</v>
      </c>
      <c r="J10" s="12">
        <f ca="1">ROUND(INDIRECT(ADDRESS(ROW()+(0), COLUMN()+(-3), 1))*INDIRECT(ADDRESS(ROW()+(0), COLUMN()+(-1), 1)), 2)</f>
        <v>1.3</v>
      </c>
    </row>
    <row r="11" spans="1:10" ht="45.00" thickBot="1" customHeight="1">
      <c r="A11" s="1" t="s">
        <v>15</v>
      </c>
      <c r="B11" s="1"/>
      <c r="C11" s="10" t="s">
        <v>16</v>
      </c>
      <c r="D11" s="10"/>
      <c r="E11" s="1" t="s">
        <v>17</v>
      </c>
      <c r="F11" s="1"/>
      <c r="G11" s="11">
        <v>1.05</v>
      </c>
      <c r="H11" s="11"/>
      <c r="I11" s="12">
        <v>16.06</v>
      </c>
      <c r="J11" s="12">
        <f ca="1">ROUND(INDIRECT(ADDRESS(ROW()+(0), COLUMN()+(-3), 1))*INDIRECT(ADDRESS(ROW()+(0), COLUMN()+(-1), 1)), 2)</f>
        <v>16.86</v>
      </c>
    </row>
    <row r="12" spans="1:10" ht="24.00" thickBot="1" customHeight="1">
      <c r="A12" s="1" t="s">
        <v>18</v>
      </c>
      <c r="B12" s="1"/>
      <c r="C12" s="10" t="s">
        <v>19</v>
      </c>
      <c r="D12" s="10"/>
      <c r="E12" s="1" t="s">
        <v>20</v>
      </c>
      <c r="F12" s="1"/>
      <c r="G12" s="13">
        <v>1</v>
      </c>
      <c r="H12" s="13"/>
      <c r="I12" s="14">
        <v>39.56</v>
      </c>
      <c r="J12" s="14">
        <f ca="1">ROUND(INDIRECT(ADDRESS(ROW()+(0), COLUMN()+(-3), 1))*INDIRECT(ADDRESS(ROW()+(0), COLUMN()+(-1), 1)), 2)</f>
        <v>39.56</v>
      </c>
    </row>
    <row r="13" spans="1:10" ht="13.50" thickBot="1" customHeight="1">
      <c r="A13" s="15"/>
      <c r="B13" s="15"/>
      <c r="C13" s="15"/>
      <c r="D13" s="15"/>
      <c r="E13" s="15"/>
      <c r="F13" s="15"/>
      <c r="G13" s="9" t="s">
        <v>21</v>
      </c>
      <c r="H13" s="9"/>
      <c r="I13" s="9"/>
      <c r="J13" s="17">
        <f ca="1">ROUND(SUM(INDIRECT(ADDRESS(ROW()+(-1), COLUMN()+(0), 1)),INDIRECT(ADDRESS(ROW()+(-2), COLUMN()+(0), 1)),INDIRECT(ADDRESS(ROW()+(-3), COLUMN()+(0), 1))), 2)</f>
        <v>57.72</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0.32</v>
      </c>
      <c r="H15" s="11"/>
      <c r="I15" s="12">
        <v>19.93</v>
      </c>
      <c r="J15" s="12">
        <f ca="1">ROUND(INDIRECT(ADDRESS(ROW()+(0), COLUMN()+(-3), 1))*INDIRECT(ADDRESS(ROW()+(0), COLUMN()+(-1), 1)), 2)</f>
        <v>6.38</v>
      </c>
    </row>
    <row r="16" spans="1:10" ht="13.50" thickBot="1" customHeight="1">
      <c r="A16" s="1" t="s">
        <v>26</v>
      </c>
      <c r="B16" s="1"/>
      <c r="C16" s="10" t="s">
        <v>27</v>
      </c>
      <c r="D16" s="10"/>
      <c r="E16" s="1" t="s">
        <v>28</v>
      </c>
      <c r="F16" s="1"/>
      <c r="G16" s="11">
        <v>0.32</v>
      </c>
      <c r="H16" s="11"/>
      <c r="I16" s="12">
        <v>18.92</v>
      </c>
      <c r="J16" s="12">
        <f ca="1">ROUND(INDIRECT(ADDRESS(ROW()+(0), COLUMN()+(-3), 1))*INDIRECT(ADDRESS(ROW()+(0), COLUMN()+(-1), 1)), 2)</f>
        <v>6.05</v>
      </c>
    </row>
    <row r="17" spans="1:10" ht="13.50" thickBot="1" customHeight="1">
      <c r="A17" s="1" t="s">
        <v>29</v>
      </c>
      <c r="B17" s="1"/>
      <c r="C17" s="10" t="s">
        <v>30</v>
      </c>
      <c r="D17" s="10"/>
      <c r="E17" s="1" t="s">
        <v>31</v>
      </c>
      <c r="F17" s="1"/>
      <c r="G17" s="13">
        <v>0.32</v>
      </c>
      <c r="H17" s="13"/>
      <c r="I17" s="14">
        <v>20.48</v>
      </c>
      <c r="J17" s="14">
        <f ca="1">ROUND(INDIRECT(ADDRESS(ROW()+(0), COLUMN()+(-3), 1))*INDIRECT(ADDRESS(ROW()+(0), COLUMN()+(-1), 1)), 2)</f>
        <v>6.55</v>
      </c>
    </row>
    <row r="18" spans="1:10" ht="13.50" thickBot="1" customHeight="1">
      <c r="A18" s="15"/>
      <c r="B18" s="15"/>
      <c r="C18" s="15"/>
      <c r="D18" s="15"/>
      <c r="E18" s="15"/>
      <c r="F18" s="15"/>
      <c r="G18" s="9" t="s">
        <v>32</v>
      </c>
      <c r="H18" s="9"/>
      <c r="I18" s="9"/>
      <c r="J18" s="17">
        <f ca="1">ROUND(SUM(INDIRECT(ADDRESS(ROW()+(-1), COLUMN()+(0), 1)),INDIRECT(ADDRESS(ROW()+(-2), COLUMN()+(0), 1)),INDIRECT(ADDRESS(ROW()+(-3), COLUMN()+(0), 1))), 2)</f>
        <v>18.98</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76.7</v>
      </c>
      <c r="J20" s="14">
        <f ca="1">ROUND(INDIRECT(ADDRESS(ROW()+(0), COLUMN()+(-3), 1))*INDIRECT(ADDRESS(ROW()+(0), COLUMN()+(-1), 1))/100, 2)</f>
        <v>1.53</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78.23</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