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<sst xmlns="http://schemas.openxmlformats.org/spreadsheetml/2006/main" count="117" uniqueCount="117">
  <si>
    <t xml:space="preserve"/>
  </si>
  <si>
    <t xml:space="preserve">QAC010</t>
  </si>
  <si>
    <t xml:space="preserve">m²</t>
  </si>
  <si>
    <t xml:space="preserve">Cubierta plana transitable, ventilada, con solado fijo. Impermeabilización con láminas asfálticas.</t>
  </si>
  <si>
    <r>
      <rPr>
        <sz val="8.25"/>
        <color rgb="FF000000"/>
        <rFont val="Arial"/>
        <family val="2"/>
      </rPr>
      <t xml:space="preserve">Cubierta plana transitable, ventilada, con solado fijo, tipo convencional, pendiente del 1% al 5%, para tráfico peatonal privado. FORMACIÓN DE PENDIENTES: tablero cerámico hueco machihembrado de 80x25x3,5 cm con capa de regularización de mortero de cemento, industrial, M-5, de 3 cm de espesor, acabado fratasado, sobre tabiques aligerados de ladrillo cerámico hueco de 24x11,5x9 cm, recibido con mortero de cemento, industrial, M-5, dispuestos cada 80 cm y con 30 cm de altura media, rematados superiormente con maestras de mortero de cemento, industrial, M-5; AISLAMIENTO TÉRMICO: fieltro aislante de lana mineral; IMPERMEABILIZACIÓN: tipo monocapa, adherida, formada por lámina de betún modificado con elastómero SBS, LBM(SBS)-40-FP previa imprimación con emulsión asfáltica aniónica con cargas tipo EB; CAPA SEPARADORA BAJO PROTECCIÓN: geotextil no tejido compuesto por fibras de poliéster unidas por agujeteado, Danofelt PY 200 "DANOSA", (200 g/m²); CAPA DE PROTECCIÓN: pavimento de baldosas cerámicas de gres rústico, 20x20 cm colocadas en capa fina con adhesivo cementoso de fraguado normal, C1 sin ninguna característica adicional, color gris, sobre una capa de regularización de mortero de cemento, industrial, M-5, de 4 cm de espesor, rejuntadas con mortero de juntas cementoso mejorado, con absorción de agua reducida y resistencia elevada a la abrasión tipo CG 2 W A, color blanco, para juntas de 2 a 15 mm. Incluso crucetas de PVC.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</si>
  <si>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</si>
  <si>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</si>
  <si>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</si>
  <si>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</si>
  <si>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</si>
  <si>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</si>
  <si>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</si>
  <si>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mt04lvc010c</t>
  </si>
  <si>
    <t xml:space="preserve">Ud</t>
  </si>
  <si>
    <t xml:space="preserve">Ladrillo cerámico hueco doble, para revestir, 24x11,5x9 cm, para uso en fábrica protegida (pieza P), densidad 780 kg/m³, según UNE-EN 771-1.</t>
  </si>
  <si>
    <t xml:space="preserve">mt08aaa010a</t>
  </si>
  <si>
    <t xml:space="preserve">m³</t>
  </si>
  <si>
    <t xml:space="preserve">Agua.</t>
  </si>
  <si>
    <t xml:space="preserve">mt09mif010ca</t>
  </si>
  <si>
    <t xml:space="preserve">t</t>
  </si>
  <si>
    <t xml:space="preserve">Mortero industrial para albañilería, de cemento, color gris, categoría M-5 (resistencia a compresión 5 N/mm²), suministrado en sacos, según UNE-EN 998-2.</t>
  </si>
  <si>
    <t xml:space="preserve">mt16pea020b</t>
  </si>
  <si>
    <t xml:space="preserve">m²</t>
  </si>
  <si>
    <t xml:space="preserve">Panel rígido de poliestireno expandido, según UNE-EN 13163, mecanizado lateral recto, de 20 mm de espesor, resistencia térmica 0,55 m²K/W, conductividad térmica 0,036 W/(mK), para junta de dilatación.</t>
  </si>
  <si>
    <t xml:space="preserve">mt16lra040a</t>
  </si>
  <si>
    <t xml:space="preserve">m²</t>
  </si>
  <si>
    <t xml:space="preserve">Fieltro aislante de lana mineral, según UNE-EN 13162, revestido por una de sus caras con un complejo de papel kraft con polietileno que actúa como barrera de vapor, de 80 mm de espesor, resistencia térmica 2 m²K/W, conductividad térmica 0,042 W/(mK), Euroclase F de reacción al fuego según UNE-EN 13501-1.</t>
  </si>
  <si>
    <t xml:space="preserve">mt04lvg020c</t>
  </si>
  <si>
    <t xml:space="preserve">Ud</t>
  </si>
  <si>
    <t xml:space="preserve">Tablero cerámico hueco machihembrado, para revestir, 80x25x3 cm, con las testas rectas, según UNE 67041.</t>
  </si>
  <si>
    <t xml:space="preserve">mt14lba010g</t>
  </si>
  <si>
    <t xml:space="preserve">m²</t>
  </si>
  <si>
    <t xml:space="preserve">Lámina de betún modificado con elastómero SBS, LBM(SBS)-40-FP, de 3,5 mm de espesor, masa nominal 4 kg/m², con armadura de fieltro de poliéster no tejido de 160 g/m², de superficie no protegida. Según UNE-EN 13707.</t>
  </si>
  <si>
    <t xml:space="preserve">mt14iea020c</t>
  </si>
  <si>
    <t xml:space="preserve">kg</t>
  </si>
  <si>
    <t xml:space="preserve">Emulsión asfáltica aniónica con cargas tipo EB, según UNE 104231.</t>
  </si>
  <si>
    <t xml:space="preserve">mt14gsn020ifa</t>
  </si>
  <si>
    <t xml:space="preserve">m²</t>
  </si>
  <si>
    <t xml:space="preserve">Geotextil no tejido compuesto por fibras de poliéster unidas por agujeteado, Danofelt PY 200 "DANOSA", con una resistencia a la tracción longitudinal de 2,3 kN/m, una resistencia a la tracción transversal de 2,3 kN/m, una apertura de cono al ensayo de perforación dinámica según UNE-EN ISO 13433 inferior a 25 mm, resistencia CBR a punzonamiento 0,6 kN y una masa superficial de 200 g/m², según UNE-EN 13252.</t>
  </si>
  <si>
    <t xml:space="preserve">mt09mcr021g</t>
  </si>
  <si>
    <t xml:space="preserve">kg</t>
  </si>
  <si>
    <t xml:space="preserve">Adhesivo cementoso de fraguado normal, C1, según UNE-EN 12004, color gris.</t>
  </si>
  <si>
    <t xml:space="preserve">mt18bcr010he800</t>
  </si>
  <si>
    <t xml:space="preserve">m²</t>
  </si>
  <si>
    <t xml:space="preserve">Baldosa cerámica de gres rústico, 20x20 cm, 8,00€/m², capacidad de absorción de agua 3%&lt;=E&lt;6%, grupo AII, según UNE-EN 14411, resistencia al deslizamiento Rd&gt;45 según UNE 41901 EX, resbaladicidad clase 3 según CTE.</t>
  </si>
  <si>
    <t xml:space="preserve">mt18acc050b</t>
  </si>
  <si>
    <t xml:space="preserve">Ud</t>
  </si>
  <si>
    <t xml:space="preserve">Crucetas de PVC para separación entre 3 y 15 mm.</t>
  </si>
  <si>
    <t xml:space="preserve">mt18rcr010a300</t>
  </si>
  <si>
    <t xml:space="preserve">m</t>
  </si>
  <si>
    <t xml:space="preserve">Rodapié cerámico de gres rústico, de 7 cm de anchura, 3,00€/m.</t>
  </si>
  <si>
    <t xml:space="preserve">mt09mcp020fE</t>
  </si>
  <si>
    <t xml:space="preserve">kg</t>
  </si>
  <si>
    <t xml:space="preserve">Mortero de juntas cementoso mejorado, con absorción de agua reducida y resistencia elevada a la abrasión, tipo CG2 W A, según UNE-EN 13888, color blanco, para juntas de 2 a 15 mm, a base de cemento de alta resistencia, cuarzo, aditivos especiales, pigmentos y resinas sintéticas, para rejuntado de todo tipo de piezas cerámicas.</t>
  </si>
  <si>
    <t xml:space="preserve">Subtotal materiales:</t>
  </si>
  <si>
    <t xml:space="preserve">Mano de obra</t>
  </si>
  <si>
    <t xml:space="preserve">mo020</t>
  </si>
  <si>
    <t xml:space="preserve">h</t>
  </si>
  <si>
    <t xml:space="preserve">Oficial 1ª construcción.</t>
  </si>
  <si>
    <t xml:space="preserve">mo113</t>
  </si>
  <si>
    <t xml:space="preserve">h</t>
  </si>
  <si>
    <t xml:space="preserve">Peón ordinario construcción.</t>
  </si>
  <si>
    <t xml:space="preserve">mo029</t>
  </si>
  <si>
    <t xml:space="preserve">h</t>
  </si>
  <si>
    <t xml:space="preserve">Oficial 1ª aplicador de láminas impermeabilizantes.</t>
  </si>
  <si>
    <t xml:space="preserve">mo067</t>
  </si>
  <si>
    <t xml:space="preserve">h</t>
  </si>
  <si>
    <t xml:space="preserve">Ayudante aplicador de láminas impermeabilizantes.</t>
  </si>
  <si>
    <t xml:space="preserve">mo054</t>
  </si>
  <si>
    <t xml:space="preserve">h</t>
  </si>
  <si>
    <t xml:space="preserve">Oficial 1ª montador de aislamientos.</t>
  </si>
  <si>
    <t xml:space="preserve">mo101</t>
  </si>
  <si>
    <t xml:space="preserve">h</t>
  </si>
  <si>
    <t xml:space="preserve">Ayudante montador de aislamientos.</t>
  </si>
  <si>
    <t xml:space="preserve">mo023</t>
  </si>
  <si>
    <t xml:space="preserve">h</t>
  </si>
  <si>
    <t xml:space="preserve">Oficial 1ª solador.</t>
  </si>
  <si>
    <t xml:space="preserve">mo061</t>
  </si>
  <si>
    <t xml:space="preserve">h</t>
  </si>
  <si>
    <t xml:space="preserve">Ayudante solador.</t>
  </si>
  <si>
    <t xml:space="preserve">Subtotal mano de obra:</t>
  </si>
  <si>
    <t xml:space="preserve">Costes directos complementarios</t>
  </si>
  <si>
    <t xml:space="preserve">%</t>
  </si>
  <si>
    <t xml:space="preserve">Costes directos complementarios</t>
  </si>
  <si>
    <t xml:space="preserve">Coste de mantenimiento decenal: 31,07€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</si>
  <si>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</si>
  <si>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norma UNE y Título de la norma transposición de norma armonizada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</si>
  <si>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</si>
  <si>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</si>
  <si>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</si>
  <si>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UNE-EN 771-1:2011/A1:2016</t>
  </si>
  <si>
    <t xml:space="preserve">2+/4</t>
  </si>
  <si>
    <t xml:space="preserve">Especificaciones de piezas para fábrica de albañilería. Parte 1: Piezas de arcilla cocida</t>
  </si>
  <si>
    <t xml:space="preserve">UNE-EN 998-2:2012</t>
  </si>
  <si>
    <t xml:space="preserve">2+/4</t>
  </si>
  <si>
    <t xml:space="preserve">Especificaciones de los morteros para albañilería. Parte 2: Morteros para albañilería</t>
  </si>
  <si>
    <t xml:space="preserve">UNE-EN 13163:2013/A1:2015</t>
  </si>
  <si>
    <t xml:space="preserve">1/3/4</t>
  </si>
  <si>
    <t xml:space="preserve">Productos aislantes térmicos para aplicaciones en la edificación. Productos manufacturados de poliestireno expandido (EPS). Especificación.</t>
  </si>
  <si>
    <t xml:space="preserve">UNE-EN 13162:2013/A1:2015</t>
  </si>
  <si>
    <t xml:space="preserve">1/3/4</t>
  </si>
  <si>
    <t xml:space="preserve">Productos aislantes térmicos para aplicaciones en la edificación. Productos manufacturados de lana mineral (MW). Especificación.</t>
  </si>
  <si>
    <t xml:space="preserve">UNE-EN 13707:2005/A2:2010</t>
  </si>
  <si>
    <t xml:space="preserve">1/2+/3/4</t>
  </si>
  <si>
    <t xml:space="preserve">Láminas flexibles para la impermeabilización. Láminas bituminosas con armadura para impermeabilización de cubiertas. Definiciones y características.</t>
  </si>
  <si>
    <t xml:space="preserve">UNE-EN 13252:2001</t>
  </si>
  <si>
    <t xml:space="preserve">2+/4</t>
  </si>
  <si>
    <t xml:space="preserve">Geotextiles y productos relacionados. Requisitos para su uso en sistemas de drenaje.</t>
  </si>
  <si>
    <t xml:space="preserve">UNE-EN 13252:2001/A1:2005</t>
  </si>
  <si>
    <t xml:space="preserve">UNE-EN 12004:2008/A1:2012</t>
  </si>
  <si>
    <t xml:space="preserve">Adhesivos para baldosas cerámicas. Requisitos, evaluación de la conformidad, clasificación y designación.</t>
  </si>
  <si>
    <t xml:space="preserve">UNE-EN 14411:2013</t>
  </si>
  <si>
    <t xml:space="preserve">3/4</t>
  </si>
  <si>
    <t xml:space="preserve">Baldosas  cerámicas.  Definiciones,  clasificación, características,  evaluación  de  la  conformidad  y marcado.</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</si>
  <si>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 e inicio del período de coexistencia</t>
    </r>
  </si>
  <si>
    <r>
      <rPr>
        <sz val="8.25"/>
        <color rgb="FF000000"/>
        <rFont val="Arial"/>
        <family val="2"/>
      </rPr>
      <t xml:space="preserve">(b)</t>
    </r>
    <r>
      <rPr>
        <sz val="8.25"/>
        <color rgb="FF000000"/>
        <rFont val="Arial"/>
        <family val="2"/>
      </rPr>
      <t xml:space="preserve"> </t>
    </r>
    <r>
      <rPr>
        <sz val="8.25"/>
        <color rgb="FF000000"/>
        <rFont val="Arial"/>
        <family val="2"/>
      </rPr>
      <t xml:space="preserve">Fecha final del período de coexistencia / entrada en vigor marcado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</si>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</sst>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1">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xf numFmtId="0" fontId="0" fillId="0" borderId="10" xfId="0" applyFont="1" applyAlignment="1">
      <alignment horizontal="left" vertical="center" wrapText="1"/>
    </xf>
    <xf numFmtId="0" fontId="0" fillId="0" borderId="10"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6.29" customWidth="1"/>
    <col min="3" max="3" width="1.36" customWidth="1"/>
    <col min="4" max="4" width="7.65" customWidth="1"/>
    <col min="5" max="5" width="68.34" customWidth="1"/>
    <col min="6" max="6" width="3.40" customWidth="1"/>
    <col min="7" max="7" width="9.52" customWidth="1"/>
    <col min="8" max="8" width="4.59" customWidth="1"/>
    <col min="9" max="9" width="9.86"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129.00" thickBot="1" customHeight="1">
      <c r="A5" s="5" t="s">
        <v>4</v>
      </c>
      <c r="B5" s="5"/>
      <c r="C5" s="5"/>
      <c r="D5" s="5"/>
      <c r="E5" s="5"/>
      <c r="F5" s="5"/>
      <c r="G5" s="5"/>
      <c r="H5" s="5"/>
      <c r="I5" s="5"/>
      <c r="J5" s="5"/>
    </row>
    <row r="8" spans="1:10" ht="24.00" thickBot="1" customHeight="1">
      <c r="A8" s="6" t="s">
        <v>5</v>
      </c>
      <c r="B8" s="6"/>
      <c r="C8" s="6"/>
      <c r="D8" s="6" t="s">
        <v>6</v>
      </c>
      <c r="E8" s="6" t="s">
        <v>7</v>
      </c>
      <c r="F8" s="6"/>
      <c r="G8" s="7" t="s">
        <v>8</v>
      </c>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
      <c r="D10" s="10" t="s">
        <v>13</v>
      </c>
      <c r="E10" s="1" t="s">
        <v>14</v>
      </c>
      <c r="F10" s="1"/>
      <c r="G10" s="11">
        <v>12</v>
      </c>
      <c r="H10" s="11"/>
      <c r="I10" s="12">
        <v>0.13</v>
      </c>
      <c r="J10" s="12">
        <f ca="1">ROUND(INDIRECT(ADDRESS(ROW()+(0), COLUMN()+(-3), 1))*INDIRECT(ADDRESS(ROW()+(0), COLUMN()+(-1), 1)), 2)</f>
        <v>1.56</v>
      </c>
    </row>
    <row r="11" spans="1:10" ht="13.50" thickBot="1" customHeight="1">
      <c r="A11" s="1" t="s">
        <v>15</v>
      </c>
      <c r="B11" s="1"/>
      <c r="C11" s="1"/>
      <c r="D11" s="10" t="s">
        <v>16</v>
      </c>
      <c r="E11" s="1" t="s">
        <v>17</v>
      </c>
      <c r="F11" s="1"/>
      <c r="G11" s="11">
        <v>0.03</v>
      </c>
      <c r="H11" s="11"/>
      <c r="I11" s="12">
        <v>1.5</v>
      </c>
      <c r="J11" s="12">
        <f ca="1">ROUND(INDIRECT(ADDRESS(ROW()+(0), COLUMN()+(-3), 1))*INDIRECT(ADDRESS(ROW()+(0), COLUMN()+(-1), 1)), 2)</f>
        <v>0.05</v>
      </c>
    </row>
    <row r="12" spans="1:10" ht="24.00" thickBot="1" customHeight="1">
      <c r="A12" s="1" t="s">
        <v>18</v>
      </c>
      <c r="B12" s="1"/>
      <c r="C12" s="1"/>
      <c r="D12" s="10" t="s">
        <v>19</v>
      </c>
      <c r="E12" s="1" t="s">
        <v>20</v>
      </c>
      <c r="F12" s="1"/>
      <c r="G12" s="11">
        <v>0.16</v>
      </c>
      <c r="H12" s="11"/>
      <c r="I12" s="12">
        <v>33.86</v>
      </c>
      <c r="J12" s="12">
        <f ca="1">ROUND(INDIRECT(ADDRESS(ROW()+(0), COLUMN()+(-3), 1))*INDIRECT(ADDRESS(ROW()+(0), COLUMN()+(-1), 1)), 2)</f>
        <v>5.42</v>
      </c>
    </row>
    <row r="13" spans="1:10" ht="34.50" thickBot="1" customHeight="1">
      <c r="A13" s="1" t="s">
        <v>21</v>
      </c>
      <c r="B13" s="1"/>
      <c r="C13" s="1"/>
      <c r="D13" s="10" t="s">
        <v>22</v>
      </c>
      <c r="E13" s="1" t="s">
        <v>23</v>
      </c>
      <c r="F13" s="1"/>
      <c r="G13" s="11">
        <v>0.01</v>
      </c>
      <c r="H13" s="11"/>
      <c r="I13" s="12">
        <v>1.34</v>
      </c>
      <c r="J13" s="12">
        <f ca="1">ROUND(INDIRECT(ADDRESS(ROW()+(0), COLUMN()+(-3), 1))*INDIRECT(ADDRESS(ROW()+(0), COLUMN()+(-1), 1)), 2)</f>
        <v>0.01</v>
      </c>
    </row>
    <row r="14" spans="1:10" ht="45.00" thickBot="1" customHeight="1">
      <c r="A14" s="1" t="s">
        <v>24</v>
      </c>
      <c r="B14" s="1"/>
      <c r="C14" s="1"/>
      <c r="D14" s="10" t="s">
        <v>25</v>
      </c>
      <c r="E14" s="1" t="s">
        <v>26</v>
      </c>
      <c r="F14" s="1"/>
      <c r="G14" s="11">
        <v>1.2</v>
      </c>
      <c r="H14" s="11"/>
      <c r="I14" s="12">
        <v>5.41</v>
      </c>
      <c r="J14" s="12">
        <f ca="1">ROUND(INDIRECT(ADDRESS(ROW()+(0), COLUMN()+(-3), 1))*INDIRECT(ADDRESS(ROW()+(0), COLUMN()+(-1), 1)), 2)</f>
        <v>6.49</v>
      </c>
    </row>
    <row r="15" spans="1:10" ht="24.00" thickBot="1" customHeight="1">
      <c r="A15" s="1" t="s">
        <v>27</v>
      </c>
      <c r="B15" s="1"/>
      <c r="C15" s="1"/>
      <c r="D15" s="10" t="s">
        <v>28</v>
      </c>
      <c r="E15" s="1" t="s">
        <v>29</v>
      </c>
      <c r="F15" s="1"/>
      <c r="G15" s="11">
        <v>5</v>
      </c>
      <c r="H15" s="11"/>
      <c r="I15" s="12">
        <v>0.39</v>
      </c>
      <c r="J15" s="12">
        <f ca="1">ROUND(INDIRECT(ADDRESS(ROW()+(0), COLUMN()+(-3), 1))*INDIRECT(ADDRESS(ROW()+(0), COLUMN()+(-1), 1)), 2)</f>
        <v>1.95</v>
      </c>
    </row>
    <row r="16" spans="1:10" ht="34.50" thickBot="1" customHeight="1">
      <c r="A16" s="1" t="s">
        <v>30</v>
      </c>
      <c r="B16" s="1"/>
      <c r="C16" s="1"/>
      <c r="D16" s="10" t="s">
        <v>31</v>
      </c>
      <c r="E16" s="1" t="s">
        <v>32</v>
      </c>
      <c r="F16" s="1"/>
      <c r="G16" s="11">
        <v>1.1</v>
      </c>
      <c r="H16" s="11"/>
      <c r="I16" s="12">
        <v>4.55</v>
      </c>
      <c r="J16" s="12">
        <f ca="1">ROUND(INDIRECT(ADDRESS(ROW()+(0), COLUMN()+(-3), 1))*INDIRECT(ADDRESS(ROW()+(0), COLUMN()+(-1), 1)), 2)</f>
        <v>5.01</v>
      </c>
    </row>
    <row r="17" spans="1:10" ht="13.50" thickBot="1" customHeight="1">
      <c r="A17" s="1" t="s">
        <v>33</v>
      </c>
      <c r="B17" s="1"/>
      <c r="C17" s="1"/>
      <c r="D17" s="10" t="s">
        <v>34</v>
      </c>
      <c r="E17" s="1" t="s">
        <v>35</v>
      </c>
      <c r="F17" s="1"/>
      <c r="G17" s="11">
        <v>0.3</v>
      </c>
      <c r="H17" s="11"/>
      <c r="I17" s="12">
        <v>1.46</v>
      </c>
      <c r="J17" s="12">
        <f ca="1">ROUND(INDIRECT(ADDRESS(ROW()+(0), COLUMN()+(-3), 1))*INDIRECT(ADDRESS(ROW()+(0), COLUMN()+(-1), 1)), 2)</f>
        <v>0.44</v>
      </c>
    </row>
    <row r="18" spans="1:10" ht="55.50" thickBot="1" customHeight="1">
      <c r="A18" s="1" t="s">
        <v>36</v>
      </c>
      <c r="B18" s="1"/>
      <c r="C18" s="1"/>
      <c r="D18" s="10" t="s">
        <v>37</v>
      </c>
      <c r="E18" s="1" t="s">
        <v>38</v>
      </c>
      <c r="F18" s="1"/>
      <c r="G18" s="11">
        <v>1.05</v>
      </c>
      <c r="H18" s="11"/>
      <c r="I18" s="12">
        <v>0.73</v>
      </c>
      <c r="J18" s="12">
        <f ca="1">ROUND(INDIRECT(ADDRESS(ROW()+(0), COLUMN()+(-3), 1))*INDIRECT(ADDRESS(ROW()+(0), COLUMN()+(-1), 1)), 2)</f>
        <v>0.77</v>
      </c>
    </row>
    <row r="19" spans="1:10" ht="13.50" thickBot="1" customHeight="1">
      <c r="A19" s="1" t="s">
        <v>39</v>
      </c>
      <c r="B19" s="1"/>
      <c r="C19" s="1"/>
      <c r="D19" s="10" t="s">
        <v>40</v>
      </c>
      <c r="E19" s="1" t="s">
        <v>41</v>
      </c>
      <c r="F19" s="1"/>
      <c r="G19" s="11">
        <v>4</v>
      </c>
      <c r="H19" s="11"/>
      <c r="I19" s="12">
        <v>0.35</v>
      </c>
      <c r="J19" s="12">
        <f ca="1">ROUND(INDIRECT(ADDRESS(ROW()+(0), COLUMN()+(-3), 1))*INDIRECT(ADDRESS(ROW()+(0), COLUMN()+(-1), 1)), 2)</f>
        <v>1.4</v>
      </c>
    </row>
    <row r="20" spans="1:10" ht="34.50" thickBot="1" customHeight="1">
      <c r="A20" s="1" t="s">
        <v>42</v>
      </c>
      <c r="B20" s="1"/>
      <c r="C20" s="1"/>
      <c r="D20" s="10" t="s">
        <v>43</v>
      </c>
      <c r="E20" s="1" t="s">
        <v>44</v>
      </c>
      <c r="F20" s="1"/>
      <c r="G20" s="11">
        <v>1.05</v>
      </c>
      <c r="H20" s="11"/>
      <c r="I20" s="12">
        <v>8</v>
      </c>
      <c r="J20" s="12">
        <f ca="1">ROUND(INDIRECT(ADDRESS(ROW()+(0), COLUMN()+(-3), 1))*INDIRECT(ADDRESS(ROW()+(0), COLUMN()+(-1), 1)), 2)</f>
        <v>8.4</v>
      </c>
    </row>
    <row r="21" spans="1:10" ht="13.50" thickBot="1" customHeight="1">
      <c r="A21" s="1" t="s">
        <v>45</v>
      </c>
      <c r="B21" s="1"/>
      <c r="C21" s="1"/>
      <c r="D21" s="10" t="s">
        <v>46</v>
      </c>
      <c r="E21" s="1" t="s">
        <v>47</v>
      </c>
      <c r="F21" s="1"/>
      <c r="G21" s="11">
        <v>14</v>
      </c>
      <c r="H21" s="11"/>
      <c r="I21" s="12">
        <v>0.03</v>
      </c>
      <c r="J21" s="12">
        <f ca="1">ROUND(INDIRECT(ADDRESS(ROW()+(0), COLUMN()+(-3), 1))*INDIRECT(ADDRESS(ROW()+(0), COLUMN()+(-1), 1)), 2)</f>
        <v>0.42</v>
      </c>
    </row>
    <row r="22" spans="1:10" ht="13.50" thickBot="1" customHeight="1">
      <c r="A22" s="1" t="s">
        <v>48</v>
      </c>
      <c r="B22" s="1"/>
      <c r="C22" s="1"/>
      <c r="D22" s="10" t="s">
        <v>49</v>
      </c>
      <c r="E22" s="1" t="s">
        <v>50</v>
      </c>
      <c r="F22" s="1"/>
      <c r="G22" s="11">
        <v>0.4</v>
      </c>
      <c r="H22" s="11"/>
      <c r="I22" s="12">
        <v>3</v>
      </c>
      <c r="J22" s="12">
        <f ca="1">ROUND(INDIRECT(ADDRESS(ROW()+(0), COLUMN()+(-3), 1))*INDIRECT(ADDRESS(ROW()+(0), COLUMN()+(-1), 1)), 2)</f>
        <v>1.2</v>
      </c>
    </row>
    <row r="23" spans="1:10" ht="45.00" thickBot="1" customHeight="1">
      <c r="A23" s="1" t="s">
        <v>51</v>
      </c>
      <c r="B23" s="1"/>
      <c r="C23" s="1"/>
      <c r="D23" s="10" t="s">
        <v>52</v>
      </c>
      <c r="E23" s="1" t="s">
        <v>53</v>
      </c>
      <c r="F23" s="1"/>
      <c r="G23" s="13">
        <v>0.05</v>
      </c>
      <c r="H23" s="13"/>
      <c r="I23" s="14">
        <v>0.78</v>
      </c>
      <c r="J23" s="14">
        <f ca="1">ROUND(INDIRECT(ADDRESS(ROW()+(0), COLUMN()+(-3), 1))*INDIRECT(ADDRESS(ROW()+(0), COLUMN()+(-1), 1)), 2)</f>
        <v>0.04</v>
      </c>
    </row>
    <row r="24" spans="1:10" ht="13.50" thickBot="1" customHeight="1">
      <c r="A24" s="15"/>
      <c r="B24" s="15"/>
      <c r="C24" s="15"/>
      <c r="D24" s="15"/>
      <c r="E24" s="15"/>
      <c r="F24" s="15"/>
      <c r="G24" s="9" t="s">
        <v>54</v>
      </c>
      <c r="H24" s="9"/>
      <c r="I24" s="9"/>
      <c r="J24"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 2)</f>
        <v>33.16</v>
      </c>
    </row>
    <row r="25" spans="1:10" ht="13.50" thickBot="1" customHeight="1">
      <c r="A25" s="15">
        <v>2</v>
      </c>
      <c r="B25" s="15"/>
      <c r="C25" s="15"/>
      <c r="D25" s="15"/>
      <c r="E25" s="18" t="s">
        <v>55</v>
      </c>
      <c r="F25" s="18"/>
      <c r="G25" s="18"/>
      <c r="H25" s="18"/>
      <c r="I25" s="15"/>
      <c r="J25" s="15"/>
    </row>
    <row r="26" spans="1:10" ht="13.50" thickBot="1" customHeight="1">
      <c r="A26" s="1" t="s">
        <v>56</v>
      </c>
      <c r="B26" s="1"/>
      <c r="C26" s="1"/>
      <c r="D26" s="10" t="s">
        <v>57</v>
      </c>
      <c r="E26" s="1" t="s">
        <v>58</v>
      </c>
      <c r="F26" s="1"/>
      <c r="G26" s="11">
        <v>0.78</v>
      </c>
      <c r="H26" s="11"/>
      <c r="I26" s="12">
        <v>19.03</v>
      </c>
      <c r="J26" s="12">
        <f ca="1">ROUND(INDIRECT(ADDRESS(ROW()+(0), COLUMN()+(-3), 1))*INDIRECT(ADDRESS(ROW()+(0), COLUMN()+(-1), 1)), 2)</f>
        <v>14.84</v>
      </c>
    </row>
    <row r="27" spans="1:10" ht="13.50" thickBot="1" customHeight="1">
      <c r="A27" s="1" t="s">
        <v>59</v>
      </c>
      <c r="B27" s="1"/>
      <c r="C27" s="1"/>
      <c r="D27" s="10" t="s">
        <v>60</v>
      </c>
      <c r="E27" s="1" t="s">
        <v>61</v>
      </c>
      <c r="F27" s="1"/>
      <c r="G27" s="11">
        <v>1.205</v>
      </c>
      <c r="H27" s="11"/>
      <c r="I27" s="12">
        <v>17.82</v>
      </c>
      <c r="J27" s="12">
        <f ca="1">ROUND(INDIRECT(ADDRESS(ROW()+(0), COLUMN()+(-3), 1))*INDIRECT(ADDRESS(ROW()+(0), COLUMN()+(-1), 1)), 2)</f>
        <v>21.47</v>
      </c>
    </row>
    <row r="28" spans="1:10" ht="13.50" thickBot="1" customHeight="1">
      <c r="A28" s="1" t="s">
        <v>62</v>
      </c>
      <c r="B28" s="1"/>
      <c r="C28" s="1"/>
      <c r="D28" s="10" t="s">
        <v>63</v>
      </c>
      <c r="E28" s="1" t="s">
        <v>64</v>
      </c>
      <c r="F28" s="1"/>
      <c r="G28" s="11">
        <v>0.12</v>
      </c>
      <c r="H28" s="11"/>
      <c r="I28" s="12">
        <v>19.03</v>
      </c>
      <c r="J28" s="12">
        <f ca="1">ROUND(INDIRECT(ADDRESS(ROW()+(0), COLUMN()+(-3), 1))*INDIRECT(ADDRESS(ROW()+(0), COLUMN()+(-1), 1)), 2)</f>
        <v>2.28</v>
      </c>
    </row>
    <row r="29" spans="1:10" ht="13.50" thickBot="1" customHeight="1">
      <c r="A29" s="1" t="s">
        <v>65</v>
      </c>
      <c r="B29" s="1"/>
      <c r="C29" s="1"/>
      <c r="D29" s="10" t="s">
        <v>66</v>
      </c>
      <c r="E29" s="1" t="s">
        <v>67</v>
      </c>
      <c r="F29" s="1"/>
      <c r="G29" s="11">
        <v>0.12</v>
      </c>
      <c r="H29" s="11"/>
      <c r="I29" s="12">
        <v>18.05</v>
      </c>
      <c r="J29" s="12">
        <f ca="1">ROUND(INDIRECT(ADDRESS(ROW()+(0), COLUMN()+(-3), 1))*INDIRECT(ADDRESS(ROW()+(0), COLUMN()+(-1), 1)), 2)</f>
        <v>2.17</v>
      </c>
    </row>
    <row r="30" spans="1:10" ht="13.50" thickBot="1" customHeight="1">
      <c r="A30" s="1" t="s">
        <v>68</v>
      </c>
      <c r="B30" s="1"/>
      <c r="C30" s="1"/>
      <c r="D30" s="10" t="s">
        <v>69</v>
      </c>
      <c r="E30" s="1" t="s">
        <v>70</v>
      </c>
      <c r="F30" s="1"/>
      <c r="G30" s="11">
        <v>0.05</v>
      </c>
      <c r="H30" s="11"/>
      <c r="I30" s="12">
        <v>19.56</v>
      </c>
      <c r="J30" s="12">
        <f ca="1">ROUND(INDIRECT(ADDRESS(ROW()+(0), COLUMN()+(-3), 1))*INDIRECT(ADDRESS(ROW()+(0), COLUMN()+(-1), 1)), 2)</f>
        <v>0.98</v>
      </c>
    </row>
    <row r="31" spans="1:10" ht="13.50" thickBot="1" customHeight="1">
      <c r="A31" s="1" t="s">
        <v>71</v>
      </c>
      <c r="B31" s="1"/>
      <c r="C31" s="1"/>
      <c r="D31" s="10" t="s">
        <v>72</v>
      </c>
      <c r="E31" s="1" t="s">
        <v>73</v>
      </c>
      <c r="F31" s="1"/>
      <c r="G31" s="11">
        <v>0.05</v>
      </c>
      <c r="H31" s="11"/>
      <c r="I31" s="12">
        <v>18.05</v>
      </c>
      <c r="J31" s="12">
        <f ca="1">ROUND(INDIRECT(ADDRESS(ROW()+(0), COLUMN()+(-3), 1))*INDIRECT(ADDRESS(ROW()+(0), COLUMN()+(-1), 1)), 2)</f>
        <v>0.9</v>
      </c>
    </row>
    <row r="32" spans="1:10" ht="13.50" thickBot="1" customHeight="1">
      <c r="A32" s="1" t="s">
        <v>74</v>
      </c>
      <c r="B32" s="1"/>
      <c r="C32" s="1"/>
      <c r="D32" s="10" t="s">
        <v>75</v>
      </c>
      <c r="E32" s="1" t="s">
        <v>76</v>
      </c>
      <c r="F32" s="1"/>
      <c r="G32" s="11">
        <v>0.4</v>
      </c>
      <c r="H32" s="11"/>
      <c r="I32" s="12">
        <v>19.03</v>
      </c>
      <c r="J32" s="12">
        <f ca="1">ROUND(INDIRECT(ADDRESS(ROW()+(0), COLUMN()+(-3), 1))*INDIRECT(ADDRESS(ROW()+(0), COLUMN()+(-1), 1)), 2)</f>
        <v>7.61</v>
      </c>
    </row>
    <row r="33" spans="1:10" ht="13.50" thickBot="1" customHeight="1">
      <c r="A33" s="1" t="s">
        <v>77</v>
      </c>
      <c r="B33" s="1"/>
      <c r="C33" s="1"/>
      <c r="D33" s="10" t="s">
        <v>78</v>
      </c>
      <c r="E33" s="1" t="s">
        <v>79</v>
      </c>
      <c r="F33" s="1"/>
      <c r="G33" s="13">
        <v>0.2</v>
      </c>
      <c r="H33" s="13"/>
      <c r="I33" s="14">
        <v>18.05</v>
      </c>
      <c r="J33" s="14">
        <f ca="1">ROUND(INDIRECT(ADDRESS(ROW()+(0), COLUMN()+(-3), 1))*INDIRECT(ADDRESS(ROW()+(0), COLUMN()+(-1), 1)), 2)</f>
        <v>3.61</v>
      </c>
    </row>
    <row r="34" spans="1:10" ht="13.50" thickBot="1" customHeight="1">
      <c r="A34" s="15"/>
      <c r="B34" s="15"/>
      <c r="C34" s="15"/>
      <c r="D34" s="15"/>
      <c r="E34" s="15"/>
      <c r="F34" s="15"/>
      <c r="G34" s="9" t="s">
        <v>80</v>
      </c>
      <c r="H34" s="9"/>
      <c r="I34" s="9"/>
      <c r="J34" s="17">
        <f ca="1">ROUND(SUM(INDIRECT(ADDRESS(ROW()+(-1), COLUMN()+(0), 1)),INDIRECT(ADDRESS(ROW()+(-2), COLUMN()+(0), 1)),INDIRECT(ADDRESS(ROW()+(-3), COLUMN()+(0), 1)),INDIRECT(ADDRESS(ROW()+(-4), COLUMN()+(0), 1)),INDIRECT(ADDRESS(ROW()+(-5), COLUMN()+(0), 1)),INDIRECT(ADDRESS(ROW()+(-6), COLUMN()+(0), 1)),INDIRECT(ADDRESS(ROW()+(-7), COLUMN()+(0), 1)),INDIRECT(ADDRESS(ROW()+(-8), COLUMN()+(0), 1))), 2)</f>
        <v>53.86</v>
      </c>
    </row>
    <row r="35" spans="1:10" ht="13.50" thickBot="1" customHeight="1">
      <c r="A35" s="15">
        <v>3</v>
      </c>
      <c r="B35" s="15"/>
      <c r="C35" s="15"/>
      <c r="D35" s="15"/>
      <c r="E35" s="18" t="s">
        <v>81</v>
      </c>
      <c r="F35" s="18"/>
      <c r="G35" s="18"/>
      <c r="H35" s="18"/>
      <c r="I35" s="15"/>
      <c r="J35" s="15"/>
    </row>
    <row r="36" spans="1:10" ht="13.50" thickBot="1" customHeight="1">
      <c r="A36" s="19"/>
      <c r="B36" s="19"/>
      <c r="C36" s="19"/>
      <c r="D36" s="20" t="s">
        <v>82</v>
      </c>
      <c r="E36" s="19" t="s">
        <v>83</v>
      </c>
      <c r="F36" s="19"/>
      <c r="G36" s="13">
        <v>2</v>
      </c>
      <c r="H36" s="13"/>
      <c r="I36" s="14">
        <f ca="1">ROUND(SUM(INDIRECT(ADDRESS(ROW()+(-2), COLUMN()+(1), 1)),INDIRECT(ADDRESS(ROW()+(-12), COLUMN()+(1), 1))), 2)</f>
        <v>87.02</v>
      </c>
      <c r="J36" s="14">
        <f ca="1">ROUND(INDIRECT(ADDRESS(ROW()+(0), COLUMN()+(-3), 1))*INDIRECT(ADDRESS(ROW()+(0), COLUMN()+(-1), 1))/100, 2)</f>
        <v>1.74</v>
      </c>
    </row>
    <row r="37" spans="1:10" ht="13.50" thickBot="1" customHeight="1">
      <c r="A37" s="21" t="s">
        <v>84</v>
      </c>
      <c r="B37" s="21"/>
      <c r="C37" s="21"/>
      <c r="D37" s="22"/>
      <c r="E37" s="23"/>
      <c r="F37" s="23"/>
      <c r="G37" s="24" t="s">
        <v>85</v>
      </c>
      <c r="H37" s="24"/>
      <c r="I37" s="25"/>
      <c r="J37" s="26">
        <f ca="1">ROUND(SUM(INDIRECT(ADDRESS(ROW()+(-1), COLUMN()+(0), 1)),INDIRECT(ADDRESS(ROW()+(-3), COLUMN()+(0), 1)),INDIRECT(ADDRESS(ROW()+(-13), COLUMN()+(0), 1))), 2)</f>
        <v>88.76</v>
      </c>
    </row>
    <row r="40" spans="1:10" ht="13.50" thickBot="1" customHeight="1">
      <c r="A40" s="27" t="s">
        <v>86</v>
      </c>
      <c r="B40" s="27"/>
      <c r="C40" s="27"/>
      <c r="D40" s="27"/>
      <c r="E40" s="27"/>
      <c r="F40" s="27" t="s">
        <v>87</v>
      </c>
      <c r="G40" s="27"/>
      <c r="H40" s="27" t="s">
        <v>88</v>
      </c>
      <c r="I40" s="27"/>
      <c r="J40" s="27" t="s">
        <v>89</v>
      </c>
    </row>
    <row r="41" spans="1:10" ht="13.50" thickBot="1" customHeight="1">
      <c r="A41" s="28" t="s">
        <v>90</v>
      </c>
      <c r="B41" s="28"/>
      <c r="C41" s="28"/>
      <c r="D41" s="28"/>
      <c r="E41" s="28"/>
      <c r="F41" s="29">
        <v>1.06202e+006</v>
      </c>
      <c r="G41" s="29"/>
      <c r="H41" s="29">
        <v>1.06202e+006</v>
      </c>
      <c r="I41" s="29"/>
      <c r="J41" s="29" t="s">
        <v>91</v>
      </c>
    </row>
    <row r="42" spans="1:10" ht="13.50" thickBot="1" customHeight="1">
      <c r="A42" s="30" t="s">
        <v>92</v>
      </c>
      <c r="B42" s="30"/>
      <c r="C42" s="30"/>
      <c r="D42" s="30"/>
      <c r="E42" s="30"/>
      <c r="F42" s="31"/>
      <c r="G42" s="31"/>
      <c r="H42" s="31"/>
      <c r="I42" s="31"/>
      <c r="J42" s="31"/>
    </row>
    <row r="43" spans="1:10" ht="13.50" thickBot="1" customHeight="1">
      <c r="A43" s="28" t="s">
        <v>93</v>
      </c>
      <c r="B43" s="28"/>
      <c r="C43" s="28"/>
      <c r="D43" s="28"/>
      <c r="E43" s="28"/>
      <c r="F43" s="29">
        <v>162011</v>
      </c>
      <c r="G43" s="29"/>
      <c r="H43" s="29">
        <v>162012</v>
      </c>
      <c r="I43" s="29"/>
      <c r="J43" s="29" t="s">
        <v>94</v>
      </c>
    </row>
    <row r="44" spans="1:10" ht="13.50" thickBot="1" customHeight="1">
      <c r="A44" s="30" t="s">
        <v>95</v>
      </c>
      <c r="B44" s="30"/>
      <c r="C44" s="30"/>
      <c r="D44" s="30"/>
      <c r="E44" s="30"/>
      <c r="F44" s="31"/>
      <c r="G44" s="31"/>
      <c r="H44" s="31"/>
      <c r="I44" s="31"/>
      <c r="J44" s="31"/>
    </row>
    <row r="45" spans="1:10" ht="13.50" thickBot="1" customHeight="1">
      <c r="A45" s="28" t="s">
        <v>96</v>
      </c>
      <c r="B45" s="28"/>
      <c r="C45" s="28"/>
      <c r="D45" s="28"/>
      <c r="E45" s="28"/>
      <c r="F45" s="29">
        <v>1.07202e+006</v>
      </c>
      <c r="G45" s="29"/>
      <c r="H45" s="29">
        <v>1.07202e+006</v>
      </c>
      <c r="I45" s="29"/>
      <c r="J45" s="29" t="s">
        <v>97</v>
      </c>
    </row>
    <row r="46" spans="1:10" ht="24.00" thickBot="1" customHeight="1">
      <c r="A46" s="30" t="s">
        <v>98</v>
      </c>
      <c r="B46" s="30"/>
      <c r="C46" s="30"/>
      <c r="D46" s="30"/>
      <c r="E46" s="30"/>
      <c r="F46" s="31"/>
      <c r="G46" s="31"/>
      <c r="H46" s="31"/>
      <c r="I46" s="31"/>
      <c r="J46" s="31"/>
    </row>
    <row r="47" spans="1:10" ht="13.50" thickBot="1" customHeight="1">
      <c r="A47" s="28" t="s">
        <v>99</v>
      </c>
      <c r="B47" s="28"/>
      <c r="C47" s="28"/>
      <c r="D47" s="28"/>
      <c r="E47" s="28"/>
      <c r="F47" s="29">
        <v>1.07202e+006</v>
      </c>
      <c r="G47" s="29"/>
      <c r="H47" s="29">
        <v>1.07202e+006</v>
      </c>
      <c r="I47" s="29"/>
      <c r="J47" s="29" t="s">
        <v>100</v>
      </c>
    </row>
    <row r="48" spans="1:10" ht="24.00" thickBot="1" customHeight="1">
      <c r="A48" s="30" t="s">
        <v>101</v>
      </c>
      <c r="B48" s="30"/>
      <c r="C48" s="30"/>
      <c r="D48" s="30"/>
      <c r="E48" s="30"/>
      <c r="F48" s="31"/>
      <c r="G48" s="31"/>
      <c r="H48" s="31"/>
      <c r="I48" s="31"/>
      <c r="J48" s="31"/>
    </row>
    <row r="49" spans="1:10" ht="13.50" thickBot="1" customHeight="1">
      <c r="A49" s="28" t="s">
        <v>102</v>
      </c>
      <c r="B49" s="28"/>
      <c r="C49" s="28"/>
      <c r="D49" s="28"/>
      <c r="E49" s="28"/>
      <c r="F49" s="29">
        <v>142010</v>
      </c>
      <c r="G49" s="29"/>
      <c r="H49" s="29">
        <v>1.10201e+006</v>
      </c>
      <c r="I49" s="29"/>
      <c r="J49" s="29" t="s">
        <v>103</v>
      </c>
    </row>
    <row r="50" spans="1:10" ht="24.00" thickBot="1" customHeight="1">
      <c r="A50" s="30" t="s">
        <v>104</v>
      </c>
      <c r="B50" s="30"/>
      <c r="C50" s="30"/>
      <c r="D50" s="30"/>
      <c r="E50" s="30"/>
      <c r="F50" s="31"/>
      <c r="G50" s="31"/>
      <c r="H50" s="31"/>
      <c r="I50" s="31"/>
      <c r="J50" s="31"/>
    </row>
    <row r="51" spans="1:10" ht="13.50" thickBot="1" customHeight="1">
      <c r="A51" s="28" t="s">
        <v>105</v>
      </c>
      <c r="B51" s="28"/>
      <c r="C51" s="28"/>
      <c r="D51" s="28"/>
      <c r="E51" s="28"/>
      <c r="F51" s="29">
        <v>1.102e+006</v>
      </c>
      <c r="G51" s="29"/>
      <c r="H51" s="29">
        <v>1.102e+006</v>
      </c>
      <c r="I51" s="29"/>
      <c r="J51" s="29" t="s">
        <v>106</v>
      </c>
    </row>
    <row r="52" spans="1:10" ht="13.50" thickBot="1" customHeight="1">
      <c r="A52" s="32" t="s">
        <v>107</v>
      </c>
      <c r="B52" s="32"/>
      <c r="C52" s="32"/>
      <c r="D52" s="32"/>
      <c r="E52" s="32"/>
      <c r="F52" s="33"/>
      <c r="G52" s="33"/>
      <c r="H52" s="33"/>
      <c r="I52" s="33"/>
      <c r="J52" s="33"/>
    </row>
    <row r="53" spans="1:10" ht="13.50" thickBot="1" customHeight="1">
      <c r="A53" s="30" t="s">
        <v>108</v>
      </c>
      <c r="B53" s="30"/>
      <c r="C53" s="30"/>
      <c r="D53" s="30"/>
      <c r="E53" s="30"/>
      <c r="F53" s="31">
        <v>162006</v>
      </c>
      <c r="G53" s="31"/>
      <c r="H53" s="31">
        <v>162007</v>
      </c>
      <c r="I53" s="31"/>
      <c r="J53" s="31"/>
    </row>
    <row r="54" spans="1:10" ht="13.50" thickBot="1" customHeight="1">
      <c r="A54" s="28" t="s">
        <v>109</v>
      </c>
      <c r="B54" s="28"/>
      <c r="C54" s="28"/>
      <c r="D54" s="28"/>
      <c r="E54" s="28"/>
      <c r="F54" s="29">
        <v>142013</v>
      </c>
      <c r="G54" s="29"/>
      <c r="H54" s="29">
        <v>172013</v>
      </c>
      <c r="I54" s="29"/>
      <c r="J54" s="29">
        <v>3</v>
      </c>
    </row>
    <row r="55" spans="1:10" ht="13.50" thickBot="1" customHeight="1">
      <c r="A55" s="30" t="s">
        <v>110</v>
      </c>
      <c r="B55" s="30"/>
      <c r="C55" s="30"/>
      <c r="D55" s="30"/>
      <c r="E55" s="30"/>
      <c r="F55" s="31"/>
      <c r="G55" s="31"/>
      <c r="H55" s="31"/>
      <c r="I55" s="31"/>
      <c r="J55" s="31"/>
    </row>
    <row r="56" spans="1:10" ht="13.50" thickBot="1" customHeight="1">
      <c r="A56" s="28" t="s">
        <v>111</v>
      </c>
      <c r="B56" s="28"/>
      <c r="C56" s="28"/>
      <c r="D56" s="28"/>
      <c r="E56" s="28"/>
      <c r="F56" s="29">
        <v>172013</v>
      </c>
      <c r="G56" s="29"/>
      <c r="H56" s="29">
        <v>172014</v>
      </c>
      <c r="I56" s="29"/>
      <c r="J56" s="29" t="s">
        <v>112</v>
      </c>
    </row>
    <row r="57" spans="1:10" ht="24.00" thickBot="1" customHeight="1">
      <c r="A57" s="30" t="s">
        <v>113</v>
      </c>
      <c r="B57" s="30"/>
      <c r="C57" s="30"/>
      <c r="D57" s="30"/>
      <c r="E57" s="30"/>
      <c r="F57" s="31"/>
      <c r="G57" s="31"/>
      <c r="H57" s="31"/>
      <c r="I57" s="31"/>
      <c r="J57" s="31"/>
    </row>
    <row r="60" spans="1:1" ht="33.75" thickBot="1" customHeight="1">
      <c r="A60" s="1" t="s">
        <v>114</v>
      </c>
      <c r="B60" s="1"/>
      <c r="C60" s="1"/>
      <c r="D60" s="1"/>
      <c r="E60" s="1"/>
      <c r="F60" s="1"/>
      <c r="G60" s="1"/>
      <c r="H60" s="1"/>
      <c r="I60" s="1"/>
      <c r="J60" s="1"/>
    </row>
    <row r="61" spans="1:1" ht="33.75" thickBot="1" customHeight="1">
      <c r="A61" s="1" t="s">
        <v>115</v>
      </c>
      <c r="B61" s="1"/>
      <c r="C61" s="1"/>
      <c r="D61" s="1"/>
      <c r="E61" s="1"/>
      <c r="F61" s="1"/>
      <c r="G61" s="1"/>
      <c r="H61" s="1"/>
      <c r="I61" s="1"/>
      <c r="J61" s="1"/>
    </row>
    <row r="62" spans="1:1" ht="33.75" thickBot="1" customHeight="1">
      <c r="A62" s="1" t="s">
        <v>116</v>
      </c>
      <c r="B62" s="1"/>
      <c r="C62" s="1"/>
      <c r="D62" s="1"/>
      <c r="E62" s="1"/>
      <c r="F62" s="1"/>
      <c r="G62" s="1"/>
      <c r="H62" s="1"/>
      <c r="I62" s="1"/>
      <c r="J62" s="1"/>
    </row>
  </sheetData>
  <mergeCells count="140">
    <mergeCell ref="A1:J1"/>
    <mergeCell ref="C3:J3"/>
    <mergeCell ref="A5:J5"/>
    <mergeCell ref="A8:C8"/>
    <mergeCell ref="E8:F8"/>
    <mergeCell ref="G8:H8"/>
    <mergeCell ref="A9:C9"/>
    <mergeCell ref="E9:H9"/>
    <mergeCell ref="A10:C10"/>
    <mergeCell ref="E10:F10"/>
    <mergeCell ref="G10:H10"/>
    <mergeCell ref="A11:C11"/>
    <mergeCell ref="E11:F11"/>
    <mergeCell ref="G11:H11"/>
    <mergeCell ref="A12:C12"/>
    <mergeCell ref="E12:F12"/>
    <mergeCell ref="G12:H12"/>
    <mergeCell ref="A13:C13"/>
    <mergeCell ref="E13:F13"/>
    <mergeCell ref="G13:H13"/>
    <mergeCell ref="A14:C14"/>
    <mergeCell ref="E14:F14"/>
    <mergeCell ref="G14:H14"/>
    <mergeCell ref="A15:C15"/>
    <mergeCell ref="E15:F15"/>
    <mergeCell ref="G15:H15"/>
    <mergeCell ref="A16:C16"/>
    <mergeCell ref="E16:F16"/>
    <mergeCell ref="G16:H16"/>
    <mergeCell ref="A17:C17"/>
    <mergeCell ref="E17:F17"/>
    <mergeCell ref="G17:H17"/>
    <mergeCell ref="A18:C18"/>
    <mergeCell ref="E18:F18"/>
    <mergeCell ref="G18:H18"/>
    <mergeCell ref="A19:C19"/>
    <mergeCell ref="E19:F19"/>
    <mergeCell ref="G19:H19"/>
    <mergeCell ref="A20:C20"/>
    <mergeCell ref="E20:F20"/>
    <mergeCell ref="G20:H20"/>
    <mergeCell ref="A21:C21"/>
    <mergeCell ref="E21:F21"/>
    <mergeCell ref="G21:H21"/>
    <mergeCell ref="A22:C22"/>
    <mergeCell ref="E22:F22"/>
    <mergeCell ref="G22:H22"/>
    <mergeCell ref="A23:C23"/>
    <mergeCell ref="E23:F23"/>
    <mergeCell ref="G23:H23"/>
    <mergeCell ref="A24:C24"/>
    <mergeCell ref="E24:F24"/>
    <mergeCell ref="G24:I24"/>
    <mergeCell ref="A25:C25"/>
    <mergeCell ref="E25:H25"/>
    <mergeCell ref="A26:C26"/>
    <mergeCell ref="E26:F26"/>
    <mergeCell ref="G26:H26"/>
    <mergeCell ref="A27:C27"/>
    <mergeCell ref="E27:F27"/>
    <mergeCell ref="G27:H27"/>
    <mergeCell ref="A28:C28"/>
    <mergeCell ref="E28:F28"/>
    <mergeCell ref="G28:H28"/>
    <mergeCell ref="A29:C29"/>
    <mergeCell ref="E29:F29"/>
    <mergeCell ref="G29:H29"/>
    <mergeCell ref="A30:C30"/>
    <mergeCell ref="E30:F30"/>
    <mergeCell ref="G30:H30"/>
    <mergeCell ref="A31:C31"/>
    <mergeCell ref="E31:F31"/>
    <mergeCell ref="G31:H31"/>
    <mergeCell ref="A32:C32"/>
    <mergeCell ref="E32:F32"/>
    <mergeCell ref="G32:H32"/>
    <mergeCell ref="A33:C33"/>
    <mergeCell ref="E33:F33"/>
    <mergeCell ref="G33:H33"/>
    <mergeCell ref="A34:C34"/>
    <mergeCell ref="E34:F34"/>
    <mergeCell ref="G34:I34"/>
    <mergeCell ref="A35:C35"/>
    <mergeCell ref="E35:H35"/>
    <mergeCell ref="A36:C36"/>
    <mergeCell ref="E36:F36"/>
    <mergeCell ref="G36:H36"/>
    <mergeCell ref="A37:F37"/>
    <mergeCell ref="G37:I37"/>
    <mergeCell ref="A40:E40"/>
    <mergeCell ref="F40:G40"/>
    <mergeCell ref="H40:I40"/>
    <mergeCell ref="A41:E41"/>
    <mergeCell ref="F41:G42"/>
    <mergeCell ref="H41:I42"/>
    <mergeCell ref="J41:J42"/>
    <mergeCell ref="A42:E42"/>
    <mergeCell ref="A43:E43"/>
    <mergeCell ref="F43:G44"/>
    <mergeCell ref="H43:I44"/>
    <mergeCell ref="J43:J44"/>
    <mergeCell ref="A44:E44"/>
    <mergeCell ref="A45:E45"/>
    <mergeCell ref="F45:G46"/>
    <mergeCell ref="H45:I46"/>
    <mergeCell ref="J45:J46"/>
    <mergeCell ref="A46:E46"/>
    <mergeCell ref="A47:E47"/>
    <mergeCell ref="F47:G48"/>
    <mergeCell ref="H47:I48"/>
    <mergeCell ref="J47:J48"/>
    <mergeCell ref="A48:E48"/>
    <mergeCell ref="A49:E49"/>
    <mergeCell ref="F49:G50"/>
    <mergeCell ref="H49:I50"/>
    <mergeCell ref="J49:J50"/>
    <mergeCell ref="A50:E50"/>
    <mergeCell ref="A51:E51"/>
    <mergeCell ref="F51:G51"/>
    <mergeCell ref="H51:I51"/>
    <mergeCell ref="J51:J53"/>
    <mergeCell ref="A52:E52"/>
    <mergeCell ref="F52:G52"/>
    <mergeCell ref="H52:I52"/>
    <mergeCell ref="A53:E53"/>
    <mergeCell ref="F53:G53"/>
    <mergeCell ref="H53:I53"/>
    <mergeCell ref="A54:E54"/>
    <mergeCell ref="F54:G55"/>
    <mergeCell ref="H54:I55"/>
    <mergeCell ref="J54:J55"/>
    <mergeCell ref="A55:E55"/>
    <mergeCell ref="A56:E56"/>
    <mergeCell ref="F56:G57"/>
    <mergeCell ref="H56:I57"/>
    <mergeCell ref="J56:J57"/>
    <mergeCell ref="A57:E57"/>
    <mergeCell ref="A60:J60"/>
    <mergeCell ref="A61:J61"/>
    <mergeCell ref="A62:J62"/>
  </mergeCells>
  <pageMargins left="0.147638" right="0.147638" top="0.206693" bottom="0.206693" header="0.0" footer="0.0"/>
  <pageSetup paperSize="9" orientation="portrait"/>
  <rowBreaks count="0" manualBreakCount="0">
    </rowBreaks>
</worksheet>
</file>