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<sst xmlns="http://schemas.openxmlformats.org/spreadsheetml/2006/main" count="116" uniqueCount="116">
  <si>
    <t xml:space="preserve"/>
  </si>
  <si>
    <t xml:space="preserve">QAB410</t>
  </si>
  <si>
    <t xml:space="preserve">m²</t>
  </si>
  <si>
    <t xml:space="preserve">Cubierta plana transitable, no ventilada, con solado fijo, para uso deportivo. Impermeabilización con láminas asfálticas.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</si>
  <si>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soldable, hidrofugada, de 50 mm de espesor; CAPA SEPARADORA BAJO CAPA DE REFUERZO: geotextil no tejido compuesto por fibras de poliéster unidas por agujeteado, Danofelt PY 150 "DANOSA", (150 g/m²); CAPA DE REFUERZO: mortero de cemento CEM II/B-P 32,5 N tipo M-10 de 4 cm de espesor; IMPERMEABILIZACIÓN: tipo monocapa, adherida, formada por una lámina de betún modificado con elastómero SBS, LBM(SBS)-40-FP, totalmente adherida con soplete; CAPA SEPARADORA BAJO PROTECCIÓN: geotextil no tejido compuesto por fibras de poliéster unidas por agujeteado, Danofelt PY 200 "DANOSA",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HA-25/B/20/IIa de 10 cm de espesor, armado con malla electrosoldada ME 15x15 Ø 5-5 B 500 T 6x2,20 UNE-EN 10080.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</si>
  <si>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</si>
  <si>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</si>
  <si>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</si>
  <si>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</si>
  <si>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</si>
  <si>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</si>
  <si>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</si>
  <si>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</si>
  <si>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</si>
  <si>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</si>
  <si>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</si>
  <si>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</si>
  <si>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</si>
  <si>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</si>
  <si>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</si>
  <si>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</si>
  <si>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</si>
  <si>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</si>
  <si>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</si>
  <si>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</si>
  <si>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</si>
  <si>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</si>
  <si>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</si>
  <si>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</si>
  <si>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</si>
  <si>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mt16lrc010fd</t>
  </si>
  <si>
    <t xml:space="preserve">m²</t>
  </si>
  <si>
    <t xml:space="preserve">Panel rígido de lana mineral soldable, hidrofugada, según UNE-EN 13162, revestido con betún asfáltico y film de polipropileno termofusible, de 50 mm de espesor, resistencia térmica &gt;= 1,3 m²K/W, conductividad térmica 0,038 W/(mK), Euroclase F de reacción al fuego según UNE-EN 13501-1.</t>
  </si>
  <si>
    <t xml:space="preserve">mt14gsn020hda</t>
  </si>
  <si>
    <t xml:space="preserve">m²</t>
  </si>
  <si>
    <t xml:space="preserve">Geotextil no tejido compuesto por fibras de poliéster unidas por agujeteado, Danofelt PY 150 "DANOSA", con una resistencia a la tracción longitudinal de 1,3 kN/m, una resistencia a la tracción transversal de 1,3 kN/m, una apertura de cono al ensayo de perforación dinámica según UNE-EN ISO 13433 inferior a 35 mm, resistencia CBR a punzonamiento 0,4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</si>
  <si>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</si>
  <si>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</si>
  <si>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</si>
  <si>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</si>
  <si>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</si>
  <si>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</si>
  <si>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mt14gsn020ifa</t>
  </si>
  <si>
    <t xml:space="preserve">m²</t>
  </si>
  <si>
    <t xml:space="preserve">Geotextil no tejido compuesto por fibras de poliéster unidas por agujeteado, Danofelt PY 200 "DANOSA", con una resistencia a la tracción longitudinal de 2,3 kN/m, una resistencia a la tracción transversal de 2,3 kN/m, una apertura de cono al ensayo de perforación dinámica según UNE-EN ISO 13433 inferior a 25 mm, resistencia CBR a punzonamiento 0,6 kN y una masa superficial de 200 g/m², según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</si>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</sst>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70.04" customWidth="1"/>
    <col min="5" max="5" width="3.40" customWidth="1"/>
    <col min="6" max="6" width="9.52" customWidth="1"/>
    <col min="7" max="7" width="4.08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0.13</v>
      </c>
      <c r="I10" s="12">
        <f ca="1">ROUND(INDIRECT(ADDRESS(ROW()+(0), COLUMN()+(-3), 1))*INDIRECT(ADDRESS(ROW()+(0), COLUMN()+(-1), 1)), 2)</f>
        <v>0.39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135.87</v>
      </c>
      <c r="I11" s="12">
        <f ca="1">ROUND(INDIRECT(ADDRESS(ROW()+(0), COLUMN()+(-3), 1))*INDIRECT(ADDRESS(ROW()+(0), COLUMN()+(-1), 1)), 2)</f>
        <v>13.59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105.1</v>
      </c>
      <c r="I12" s="12">
        <f ca="1">ROUND(INDIRECT(ADDRESS(ROW()+(0), COLUMN()+(-3), 1))*INDIRECT(ADDRESS(ROW()+(0), COLUMN()+(-1), 1)), 2)</f>
        <v>1.05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33.86</v>
      </c>
      <c r="I15" s="12">
        <f ca="1">ROUND(INDIRECT(ADDRESS(ROW()+(0), COLUMN()+(-3), 1))*INDIRECT(ADDRESS(ROW()+(0), COLUMN()+(-1), 1)), 2)</f>
        <v>2.54</v>
      </c>
    </row>
    <row r="16" spans="1:9" ht="45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14.2</v>
      </c>
      <c r="I16" s="12">
        <f ca="1">ROUND(INDIRECT(ADDRESS(ROW()+(0), COLUMN()+(-3), 1))*INDIRECT(ADDRESS(ROW()+(0), COLUMN()+(-1), 1)), 2)</f>
        <v>14.91</v>
      </c>
    </row>
    <row r="17" spans="1:9" ht="55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0.59</v>
      </c>
      <c r="I17" s="12">
        <f ca="1">ROUND(INDIRECT(ADDRESS(ROW()+(0), COLUMN()+(-3), 1))*INDIRECT(ADDRESS(ROW()+(0), COLUMN()+(-1), 1)), 2)</f>
        <v>0.62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0.04</v>
      </c>
      <c r="G18" s="11"/>
      <c r="H18" s="12">
        <v>133.3</v>
      </c>
      <c r="I18" s="12">
        <f ca="1">ROUND(INDIRECT(ADDRESS(ROW()+(0), COLUMN()+(-3), 1))*INDIRECT(ADDRESS(ROW()+(0), COLUMN()+(-1), 1)), 2)</f>
        <v>5.33</v>
      </c>
    </row>
    <row r="19" spans="1:9" ht="34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1.1</v>
      </c>
      <c r="G19" s="11"/>
      <c r="H19" s="12">
        <v>4.55</v>
      </c>
      <c r="I19" s="12">
        <f ca="1">ROUND(INDIRECT(ADDRESS(ROW()+(0), COLUMN()+(-3), 1))*INDIRECT(ADDRESS(ROW()+(0), COLUMN()+(-1), 1)), 2)</f>
        <v>5.01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0.73</v>
      </c>
      <c r="I20" s="12">
        <f ca="1">ROUND(INDIRECT(ADDRESS(ROW()+(0), COLUMN()+(-3), 1))*INDIRECT(ADDRESS(ROW()+(0), COLUMN()+(-1), 1)), 2)</f>
        <v>0.77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1.1</v>
      </c>
      <c r="G21" s="11"/>
      <c r="H21" s="12">
        <v>1.84</v>
      </c>
      <c r="I21" s="12">
        <f ca="1">ROUND(INDIRECT(ADDRESS(ROW()+(0), COLUMN()+(-3), 1))*INDIRECT(ADDRESS(ROW()+(0), COLUMN()+(-1), 1)), 2)</f>
        <v>2.02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0.1</v>
      </c>
      <c r="G22" s="11"/>
      <c r="H22" s="12">
        <v>76.88</v>
      </c>
      <c r="I22" s="12">
        <f ca="1">ROUND(INDIRECT(ADDRESS(ROW()+(0), COLUMN()+(-3), 1))*INDIRECT(ADDRESS(ROW()+(0), COLUMN()+(-1), 1)), 2)</f>
        <v>7.69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0.8</v>
      </c>
      <c r="G23" s="11"/>
      <c r="H23" s="12">
        <v>3.47</v>
      </c>
      <c r="I23" s="12">
        <f ca="1">ROUND(INDIRECT(ADDRESS(ROW()+(0), COLUMN()+(-3), 1))*INDIRECT(ADDRESS(ROW()+(0), COLUMN()+(-1), 1)), 2)</f>
        <v>2.78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11.36</v>
      </c>
      <c r="I24" s="12">
        <f ca="1">ROUND(INDIRECT(ADDRESS(ROW()+(0), COLUMN()+(-3), 1))*INDIRECT(ADDRESS(ROW()+(0), COLUMN()+(-1), 1)), 2)</f>
        <v>9.09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0.2</v>
      </c>
      <c r="G25" s="13"/>
      <c r="H25" s="14">
        <v>12.29</v>
      </c>
      <c r="I25" s="14">
        <f ca="1">ROUND(INDIRECT(ADDRESS(ROW()+(0), COLUMN()+(-3), 1))*INDIRECT(ADDRESS(ROW()+(0), COLUMN()+(-1), 1)), 2)</f>
        <v>2.46</v>
      </c>
    </row>
    <row r="26" spans="1:9" ht="13.50" thickBot="1" customHeight="1">
      <c r="A26" s="15"/>
      <c r="B26" s="15"/>
      <c r="C26" s="15"/>
      <c r="D26" s="15"/>
      <c r="E26" s="15"/>
      <c r="F26" s="9" t="s">
        <v>60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68.28</v>
      </c>
    </row>
    <row r="27" spans="1:9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8"/>
      <c r="H27" s="15"/>
      <c r="I27" s="15"/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0.518</v>
      </c>
      <c r="G28" s="11"/>
      <c r="H28" s="12">
        <v>19.03</v>
      </c>
      <c r="I28" s="12">
        <f ca="1">ROUND(INDIRECT(ADDRESS(ROW()+(0), COLUMN()+(-3), 1))*INDIRECT(ADDRESS(ROW()+(0), COLUMN()+(-1), 1)), 2)</f>
        <v>9.86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0.918</v>
      </c>
      <c r="G29" s="11"/>
      <c r="H29" s="12">
        <v>17.82</v>
      </c>
      <c r="I29" s="12">
        <f ca="1">ROUND(INDIRECT(ADDRESS(ROW()+(0), COLUMN()+(-3), 1))*INDIRECT(ADDRESS(ROW()+(0), COLUMN()+(-1), 1)), 2)</f>
        <v>16.36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0.14</v>
      </c>
      <c r="G30" s="11"/>
      <c r="H30" s="12">
        <v>19.03</v>
      </c>
      <c r="I30" s="12">
        <f ca="1">ROUND(INDIRECT(ADDRESS(ROW()+(0), COLUMN()+(-3), 1))*INDIRECT(ADDRESS(ROW()+(0), COLUMN()+(-1), 1)), 2)</f>
        <v>2.66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0.14</v>
      </c>
      <c r="G31" s="11"/>
      <c r="H31" s="12">
        <v>18.05</v>
      </c>
      <c r="I31" s="12">
        <f ca="1">ROUND(INDIRECT(ADDRESS(ROW()+(0), COLUMN()+(-3), 1))*INDIRECT(ADDRESS(ROW()+(0), COLUMN()+(-1), 1)), 2)</f>
        <v>2.53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0.05</v>
      </c>
      <c r="G32" s="11"/>
      <c r="H32" s="12">
        <v>19.56</v>
      </c>
      <c r="I32" s="12">
        <f ca="1">ROUND(INDIRECT(ADDRESS(ROW()+(0), COLUMN()+(-3), 1))*INDIRECT(ADDRESS(ROW()+(0), COLUMN()+(-1), 1)), 2)</f>
        <v>0.98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3">
        <v>0.05</v>
      </c>
      <c r="G33" s="13"/>
      <c r="H33" s="14">
        <v>18.05</v>
      </c>
      <c r="I33" s="14">
        <f ca="1">ROUND(INDIRECT(ADDRESS(ROW()+(0), COLUMN()+(-3), 1))*INDIRECT(ADDRESS(ROW()+(0), COLUMN()+(-1), 1)), 2)</f>
        <v>0.9</v>
      </c>
    </row>
    <row r="34" spans="1:9" ht="13.50" thickBot="1" customHeight="1">
      <c r="A34" s="15"/>
      <c r="B34" s="15"/>
      <c r="C34" s="15"/>
      <c r="D34" s="15"/>
      <c r="E34" s="15"/>
      <c r="F34" s="9" t="s">
        <v>80</v>
      </c>
      <c r="G34" s="9"/>
      <c r="H34" s="9"/>
      <c r="I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33.29</v>
      </c>
    </row>
    <row r="35" spans="1:9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5"/>
      <c r="I35" s="15"/>
    </row>
    <row r="36" spans="1:9" ht="13.50" thickBot="1" customHeight="1">
      <c r="A36" s="19"/>
      <c r="B36" s="19"/>
      <c r="C36" s="20" t="s">
        <v>82</v>
      </c>
      <c r="D36" s="19" t="s">
        <v>83</v>
      </c>
      <c r="E36" s="19"/>
      <c r="F36" s="13">
        <v>2</v>
      </c>
      <c r="G36" s="13"/>
      <c r="H36" s="14">
        <f ca="1">ROUND(SUM(INDIRECT(ADDRESS(ROW()+(-2), COLUMN()+(1), 1)),INDIRECT(ADDRESS(ROW()+(-10), COLUMN()+(1), 1))), 2)</f>
        <v>101.57</v>
      </c>
      <c r="I36" s="14">
        <f ca="1">ROUND(INDIRECT(ADDRESS(ROW()+(0), COLUMN()+(-3), 1))*INDIRECT(ADDRESS(ROW()+(0), COLUMN()+(-1), 1))/100, 2)</f>
        <v>2.03</v>
      </c>
    </row>
    <row r="37" spans="1:9" ht="13.50" thickBot="1" customHeight="1">
      <c r="A37" s="21" t="s">
        <v>84</v>
      </c>
      <c r="B37" s="21"/>
      <c r="C37" s="22"/>
      <c r="D37" s="23"/>
      <c r="E37" s="23"/>
      <c r="F37" s="24" t="s">
        <v>85</v>
      </c>
      <c r="G37" s="24"/>
      <c r="H37" s="25"/>
      <c r="I37" s="26">
        <f ca="1">ROUND(SUM(INDIRECT(ADDRESS(ROW()+(-1), COLUMN()+(0), 1)),INDIRECT(ADDRESS(ROW()+(-3), COLUMN()+(0), 1)),INDIRECT(ADDRESS(ROW()+(-11), COLUMN()+(0), 1))), 2)</f>
        <v>103.6</v>
      </c>
    </row>
    <row r="40" spans="1:9" ht="13.50" thickBot="1" customHeight="1">
      <c r="A40" s="27" t="s">
        <v>86</v>
      </c>
      <c r="B40" s="27"/>
      <c r="C40" s="27"/>
      <c r="D40" s="27"/>
      <c r="E40" s="27" t="s">
        <v>87</v>
      </c>
      <c r="F40" s="27"/>
      <c r="G40" s="27" t="s">
        <v>88</v>
      </c>
      <c r="H40" s="27"/>
      <c r="I40" s="27" t="s">
        <v>89</v>
      </c>
    </row>
    <row r="41" spans="1:9" ht="13.50" thickBot="1" customHeight="1">
      <c r="A41" s="28" t="s">
        <v>90</v>
      </c>
      <c r="B41" s="28"/>
      <c r="C41" s="28"/>
      <c r="D41" s="28"/>
      <c r="E41" s="29">
        <v>1.06202e+006</v>
      </c>
      <c r="F41" s="29"/>
      <c r="G41" s="29">
        <v>1.06202e+006</v>
      </c>
      <c r="H41" s="29"/>
      <c r="I41" s="29" t="s">
        <v>91</v>
      </c>
    </row>
    <row r="42" spans="1:9" ht="13.50" thickBot="1" customHeight="1">
      <c r="A42" s="30" t="s">
        <v>92</v>
      </c>
      <c r="B42" s="30"/>
      <c r="C42" s="30"/>
      <c r="D42" s="30"/>
      <c r="E42" s="31"/>
      <c r="F42" s="31"/>
      <c r="G42" s="31"/>
      <c r="H42" s="31"/>
      <c r="I42" s="31"/>
    </row>
    <row r="43" spans="1:9" ht="13.50" thickBot="1" customHeight="1">
      <c r="A43" s="28" t="s">
        <v>93</v>
      </c>
      <c r="B43" s="28"/>
      <c r="C43" s="28"/>
      <c r="D43" s="28"/>
      <c r="E43" s="29">
        <v>132003</v>
      </c>
      <c r="F43" s="29"/>
      <c r="G43" s="29">
        <v>162004</v>
      </c>
      <c r="H43" s="29"/>
      <c r="I43" s="29" t="s">
        <v>94</v>
      </c>
    </row>
    <row r="44" spans="1:9" ht="13.50" thickBot="1" customHeight="1">
      <c r="A44" s="32" t="s">
        <v>95</v>
      </c>
      <c r="B44" s="32"/>
      <c r="C44" s="32"/>
      <c r="D44" s="32"/>
      <c r="E44" s="33"/>
      <c r="F44" s="33"/>
      <c r="G44" s="33"/>
      <c r="H44" s="33"/>
      <c r="I44" s="33"/>
    </row>
    <row r="45" spans="1:9" ht="13.50" thickBot="1" customHeight="1">
      <c r="A45" s="30" t="s">
        <v>96</v>
      </c>
      <c r="B45" s="30"/>
      <c r="C45" s="30"/>
      <c r="D45" s="30"/>
      <c r="E45" s="31">
        <v>112010</v>
      </c>
      <c r="F45" s="31"/>
      <c r="G45" s="31">
        <v>112010</v>
      </c>
      <c r="H45" s="31"/>
      <c r="I45" s="31"/>
    </row>
    <row r="46" spans="1:9" ht="13.50" thickBot="1" customHeight="1">
      <c r="A46" s="28" t="s">
        <v>97</v>
      </c>
      <c r="B46" s="28"/>
      <c r="C46" s="28"/>
      <c r="D46" s="28"/>
      <c r="E46" s="29">
        <v>1.07202e+006</v>
      </c>
      <c r="F46" s="29"/>
      <c r="G46" s="29">
        <v>1.07202e+006</v>
      </c>
      <c r="H46" s="29"/>
      <c r="I46" s="29" t="s">
        <v>98</v>
      </c>
    </row>
    <row r="47" spans="1:9" ht="24.00" thickBot="1" customHeight="1">
      <c r="A47" s="30" t="s">
        <v>99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100</v>
      </c>
      <c r="B48" s="28"/>
      <c r="C48" s="28"/>
      <c r="D48" s="28"/>
      <c r="E48" s="29">
        <v>162011</v>
      </c>
      <c r="F48" s="29"/>
      <c r="G48" s="29">
        <v>162012</v>
      </c>
      <c r="H48" s="29"/>
      <c r="I48" s="29" t="s">
        <v>101</v>
      </c>
    </row>
    <row r="49" spans="1:9" ht="13.50" thickBot="1" customHeight="1">
      <c r="A49" s="30" t="s">
        <v>102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103</v>
      </c>
      <c r="B50" s="28"/>
      <c r="C50" s="28"/>
      <c r="D50" s="28"/>
      <c r="E50" s="29">
        <v>1.07202e+006</v>
      </c>
      <c r="F50" s="29"/>
      <c r="G50" s="29">
        <v>1.07202e+006</v>
      </c>
      <c r="H50" s="29"/>
      <c r="I50" s="29" t="s">
        <v>104</v>
      </c>
    </row>
    <row r="51" spans="1:9" ht="24.00" thickBot="1" customHeight="1">
      <c r="A51" s="30" t="s">
        <v>105</v>
      </c>
      <c r="B51" s="30"/>
      <c r="C51" s="30"/>
      <c r="D51" s="30"/>
      <c r="E51" s="31"/>
      <c r="F51" s="31"/>
      <c r="G51" s="31"/>
      <c r="H51" s="31"/>
      <c r="I51" s="31"/>
    </row>
    <row r="52" spans="1:9" ht="13.50" thickBot="1" customHeight="1">
      <c r="A52" s="28" t="s">
        <v>106</v>
      </c>
      <c r="B52" s="28"/>
      <c r="C52" s="28"/>
      <c r="D52" s="28"/>
      <c r="E52" s="29">
        <v>1.102e+006</v>
      </c>
      <c r="F52" s="29"/>
      <c r="G52" s="29">
        <v>1.102e+006</v>
      </c>
      <c r="H52" s="29"/>
      <c r="I52" s="29" t="s">
        <v>107</v>
      </c>
    </row>
    <row r="53" spans="1:9" ht="13.50" thickBot="1" customHeight="1">
      <c r="A53" s="32" t="s">
        <v>108</v>
      </c>
      <c r="B53" s="32"/>
      <c r="C53" s="32"/>
      <c r="D53" s="32"/>
      <c r="E53" s="33"/>
      <c r="F53" s="33"/>
      <c r="G53" s="33"/>
      <c r="H53" s="33"/>
      <c r="I53" s="33"/>
    </row>
    <row r="54" spans="1:9" ht="13.50" thickBot="1" customHeight="1">
      <c r="A54" s="30" t="s">
        <v>109</v>
      </c>
      <c r="B54" s="30"/>
      <c r="C54" s="30"/>
      <c r="D54" s="30"/>
      <c r="E54" s="31">
        <v>162006</v>
      </c>
      <c r="F54" s="31"/>
      <c r="G54" s="31">
        <v>162007</v>
      </c>
      <c r="H54" s="31"/>
      <c r="I54" s="31"/>
    </row>
    <row r="55" spans="1:9" ht="13.50" thickBot="1" customHeight="1">
      <c r="A55" s="28" t="s">
        <v>110</v>
      </c>
      <c r="B55" s="28"/>
      <c r="C55" s="28"/>
      <c r="D55" s="28"/>
      <c r="E55" s="29">
        <v>142010</v>
      </c>
      <c r="F55" s="29"/>
      <c r="G55" s="29">
        <v>1.10201e+006</v>
      </c>
      <c r="H55" s="29"/>
      <c r="I55" s="29" t="s">
        <v>111</v>
      </c>
    </row>
    <row r="56" spans="1:9" ht="24.00" thickBot="1" customHeight="1">
      <c r="A56" s="30" t="s">
        <v>112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113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115</v>
      </c>
      <c r="B61" s="1"/>
      <c r="C61" s="1"/>
      <c r="D61" s="1"/>
      <c r="E61" s="1"/>
      <c r="F61" s="1"/>
      <c r="G61" s="1"/>
      <c r="H61" s="1"/>
      <c r="I61" s="1"/>
    </row>
  </sheetData>
  <mergeCells count="14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H26"/>
    <mergeCell ref="A27:B27"/>
    <mergeCell ref="D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H34"/>
    <mergeCell ref="A35:B35"/>
    <mergeCell ref="D35:G35"/>
    <mergeCell ref="A36:B36"/>
    <mergeCell ref="D36:E36"/>
    <mergeCell ref="F36:G36"/>
    <mergeCell ref="A37:E37"/>
    <mergeCell ref="F37:H37"/>
    <mergeCell ref="A40:D40"/>
    <mergeCell ref="E40:F40"/>
    <mergeCell ref="G40:H40"/>
    <mergeCell ref="A41:D41"/>
    <mergeCell ref="E41:F42"/>
    <mergeCell ref="G41:H42"/>
    <mergeCell ref="I41:I42"/>
    <mergeCell ref="A42:D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2:D52"/>
    <mergeCell ref="E52:F52"/>
    <mergeCell ref="G52:H52"/>
    <mergeCell ref="I52:I54"/>
    <mergeCell ref="A53:D53"/>
    <mergeCell ref="E53:F53"/>
    <mergeCell ref="G53:H53"/>
    <mergeCell ref="A54:D54"/>
    <mergeCell ref="E54:F54"/>
    <mergeCell ref="G54:H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